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390" tabRatio="963"/>
  </bookViews>
  <sheets>
    <sheet name="表紙" sheetId="6" r:id="rId1"/>
    <sheet name="目次・評議員" sheetId="2" r:id="rId2"/>
    <sheet name="報告事項" sheetId="1" r:id="rId3"/>
    <sheet name="報告事項_選育" sheetId="44" r:id="rId4"/>
    <sheet name="報告事項_普及" sheetId="48" r:id="rId5"/>
    <sheet name="その他報告事項" sheetId="17" r:id="rId6"/>
    <sheet name="部制" sheetId="10" r:id="rId7"/>
    <sheet name="新幹事及び委員" sheetId="5" r:id="rId8"/>
    <sheet name="審議事項" sheetId="49" r:id="rId9"/>
    <sheet name="審議事項_選育 " sheetId="43" r:id="rId10"/>
    <sheet name="審議事項_普及" sheetId="50" r:id="rId11"/>
    <sheet name="決算書" sheetId="46" r:id="rId12"/>
    <sheet name="予算案" sheetId="47" r:id="rId13"/>
    <sheet name="選育会計報告" sheetId="40" r:id="rId14"/>
    <sheet name="選育予算案" sheetId="45" r:id="rId15"/>
    <sheet name="その他審議事項 " sheetId="24" r:id="rId16"/>
    <sheet name="今年度幹事及び委員" sheetId="3" r:id="rId17"/>
  </sheets>
  <externalReferences>
    <externalReference r:id="rId18"/>
  </externalReferences>
  <definedNames>
    <definedName name="_xlnm.Print_Area" localSheetId="15">'その他審議事項 '!$A$1:$F$49</definedName>
    <definedName name="_xlnm.Print_Area" localSheetId="5">その他報告事項!$A$1:$N$23</definedName>
    <definedName name="_xlnm.Print_Area" localSheetId="11">決算書!$A$1:$M$45</definedName>
    <definedName name="_xlnm.Print_Area" localSheetId="16">今年度幹事及び委員!$A$1:$J$41</definedName>
    <definedName name="_xlnm.Print_Area" localSheetId="8">審議事項!$A$1:$F$49</definedName>
    <definedName name="_xlnm.Print_Area" localSheetId="9">'審議事項_選育 '!$A$1:$J$31</definedName>
    <definedName name="_xlnm.Print_Area" localSheetId="10">審議事項_普及!$A$1:$I$26</definedName>
    <definedName name="_xlnm.Print_Area" localSheetId="7">新幹事及び委員!$A$1:$I$39</definedName>
    <definedName name="_xlnm.Print_Area" localSheetId="13">選育会計報告!$A$1:$G$48</definedName>
    <definedName name="_xlnm.Print_Area" localSheetId="14">選育予算案!$A$1:$F$36</definedName>
    <definedName name="_xlnm.Print_Area" localSheetId="6">部制!$A$1:$D$32</definedName>
    <definedName name="_xlnm.Print_Area" localSheetId="2">報告事項!$A$1:$F$41</definedName>
    <definedName name="_xlnm.Print_Area" localSheetId="3">報告事項_選育!$A$1:$E$54</definedName>
    <definedName name="_xlnm.Print_Area" localSheetId="4">報告事項_普及!$A$1:$I$28</definedName>
    <definedName name="_xlnm.Print_Area" localSheetId="12">予算案!$A$1:$K$41</definedName>
  </definedNames>
  <calcPr calcId="145621"/>
</workbook>
</file>

<file path=xl/calcChain.xml><?xml version="1.0" encoding="utf-8"?>
<calcChain xmlns="http://schemas.openxmlformats.org/spreadsheetml/2006/main">
  <c r="I31" i="47" l="1"/>
  <c r="I32" i="47" s="1"/>
  <c r="H31" i="47"/>
  <c r="G31" i="47"/>
  <c r="E31" i="47"/>
  <c r="E32" i="47" s="1"/>
  <c r="D31" i="47"/>
  <c r="J30" i="47"/>
  <c r="J29" i="47"/>
  <c r="J28" i="47"/>
  <c r="C27" i="47"/>
  <c r="C31" i="47" s="1"/>
  <c r="J26" i="47"/>
  <c r="J25" i="47"/>
  <c r="J23" i="47"/>
  <c r="J22" i="47"/>
  <c r="J21" i="47"/>
  <c r="J20" i="47"/>
  <c r="J19" i="47"/>
  <c r="J18" i="47"/>
  <c r="J17" i="47"/>
  <c r="J16" i="47"/>
  <c r="J15" i="47"/>
  <c r="J14" i="47"/>
  <c r="I13" i="47"/>
  <c r="H13" i="47"/>
  <c r="H32" i="47" s="1"/>
  <c r="G13" i="47"/>
  <c r="F13" i="47"/>
  <c r="F24" i="47" s="1"/>
  <c r="E13" i="47"/>
  <c r="D13" i="47"/>
  <c r="J12" i="47"/>
  <c r="J11" i="47"/>
  <c r="J10" i="47"/>
  <c r="C9" i="47"/>
  <c r="C13" i="47" s="1"/>
  <c r="J13" i="47" s="1"/>
  <c r="J8" i="47"/>
  <c r="J7" i="47"/>
  <c r="J6" i="47"/>
  <c r="D32" i="47" l="1"/>
  <c r="J34" i="47" s="1"/>
  <c r="G32" i="47"/>
  <c r="C32" i="47"/>
  <c r="J31" i="47"/>
  <c r="J9" i="47"/>
  <c r="J27" i="47"/>
  <c r="C34" i="47" l="1"/>
  <c r="J32" i="47"/>
  <c r="J38" i="46" l="1"/>
  <c r="H38" i="46"/>
  <c r="F38" i="46"/>
  <c r="C38" i="46"/>
  <c r="M37" i="46"/>
  <c r="Q37" i="46" s="1"/>
  <c r="M36" i="46"/>
  <c r="Q36" i="46" s="1"/>
  <c r="M35" i="46"/>
  <c r="Q35" i="46" s="1"/>
  <c r="M34" i="46"/>
  <c r="Q34" i="46" s="1"/>
  <c r="M33" i="46"/>
  <c r="Q33" i="46" s="1"/>
  <c r="M32" i="46"/>
  <c r="Q32" i="46" s="1"/>
  <c r="M31" i="46"/>
  <c r="Q31" i="46" s="1"/>
  <c r="M30" i="46"/>
  <c r="Q30" i="46" s="1"/>
  <c r="G29" i="46"/>
  <c r="O29" i="46" s="1"/>
  <c r="L28" i="46"/>
  <c r="I28" i="46"/>
  <c r="D28" i="46"/>
  <c r="G27" i="46"/>
  <c r="O27" i="46" s="1"/>
  <c r="L26" i="46"/>
  <c r="K26" i="46"/>
  <c r="I26" i="46"/>
  <c r="G26" i="46"/>
  <c r="E26" i="46"/>
  <c r="D26" i="46"/>
  <c r="K25" i="46"/>
  <c r="E25" i="46"/>
  <c r="L24" i="46"/>
  <c r="K24" i="46"/>
  <c r="G24" i="46"/>
  <c r="E24" i="46"/>
  <c r="L23" i="46"/>
  <c r="K23" i="46"/>
  <c r="G23" i="46"/>
  <c r="E23" i="46"/>
  <c r="L22" i="46"/>
  <c r="K22" i="46"/>
  <c r="I22" i="46"/>
  <c r="G22" i="46"/>
  <c r="E22" i="46"/>
  <c r="D22" i="46"/>
  <c r="L21" i="46"/>
  <c r="K21" i="46"/>
  <c r="I21" i="46"/>
  <c r="G21" i="46"/>
  <c r="E21" i="46"/>
  <c r="D21" i="46"/>
  <c r="L20" i="46"/>
  <c r="K20" i="46"/>
  <c r="I20" i="46"/>
  <c r="G20" i="46"/>
  <c r="E20" i="46"/>
  <c r="D20" i="46"/>
  <c r="L19" i="46"/>
  <c r="K19" i="46"/>
  <c r="I19" i="46"/>
  <c r="G19" i="46"/>
  <c r="E19" i="46"/>
  <c r="D19" i="46"/>
  <c r="K18" i="46"/>
  <c r="E18" i="46"/>
  <c r="L17" i="46"/>
  <c r="K17" i="46"/>
  <c r="I17" i="46"/>
  <c r="G17" i="46"/>
  <c r="E17" i="46"/>
  <c r="D17" i="46"/>
  <c r="J16" i="46"/>
  <c r="H16" i="46"/>
  <c r="F16" i="46"/>
  <c r="C16" i="46"/>
  <c r="L15" i="46"/>
  <c r="K15" i="46"/>
  <c r="I15" i="46"/>
  <c r="E15" i="46"/>
  <c r="G14" i="46"/>
  <c r="E14" i="46"/>
  <c r="K13" i="46"/>
  <c r="G13" i="46"/>
  <c r="E13" i="46"/>
  <c r="L12" i="46"/>
  <c r="K12" i="46"/>
  <c r="I12" i="46"/>
  <c r="G12" i="46"/>
  <c r="E12" i="46"/>
  <c r="D12" i="46"/>
  <c r="L11" i="46"/>
  <c r="K11" i="46"/>
  <c r="I11" i="46"/>
  <c r="G11" i="46"/>
  <c r="E11" i="46"/>
  <c r="D11" i="46"/>
  <c r="M10" i="46"/>
  <c r="Q10" i="46" s="1"/>
  <c r="M9" i="46"/>
  <c r="Q9" i="46" s="1"/>
  <c r="M8" i="46"/>
  <c r="Q8" i="46" s="1"/>
  <c r="M7" i="46"/>
  <c r="Q7" i="46" s="1"/>
  <c r="M6" i="46"/>
  <c r="O28" i="46" l="1"/>
  <c r="Q11" i="46"/>
  <c r="O12" i="46"/>
  <c r="O14" i="46"/>
  <c r="M18" i="46"/>
  <c r="O18" i="46"/>
  <c r="O22" i="46"/>
  <c r="O26" i="46"/>
  <c r="O11" i="46"/>
  <c r="O13" i="46"/>
  <c r="Q38" i="46"/>
  <c r="O20" i="46"/>
  <c r="O15" i="46"/>
  <c r="O17" i="46"/>
  <c r="O19" i="46"/>
  <c r="O21" i="46"/>
  <c r="O23" i="46"/>
  <c r="O24" i="46"/>
  <c r="O25" i="46"/>
  <c r="C39" i="46"/>
  <c r="C41" i="46" s="1"/>
  <c r="M25" i="46"/>
  <c r="M19" i="46"/>
  <c r="M21" i="46"/>
  <c r="M23" i="46"/>
  <c r="M24" i="46"/>
  <c r="H39" i="46"/>
  <c r="K38" i="46"/>
  <c r="M13" i="46"/>
  <c r="F39" i="46"/>
  <c r="E38" i="46"/>
  <c r="I16" i="46"/>
  <c r="M11" i="46"/>
  <c r="K16" i="46"/>
  <c r="M14" i="46"/>
  <c r="J39" i="46"/>
  <c r="M20" i="46"/>
  <c r="M22" i="46"/>
  <c r="M28" i="46"/>
  <c r="E16" i="46"/>
  <c r="L16" i="46"/>
  <c r="M15" i="46"/>
  <c r="M17" i="46"/>
  <c r="L38" i="46"/>
  <c r="M26" i="46"/>
  <c r="M12" i="46"/>
  <c r="G38" i="46"/>
  <c r="G16" i="46"/>
  <c r="D16" i="46"/>
  <c r="M27" i="46"/>
  <c r="M29" i="46"/>
  <c r="I38" i="46"/>
  <c r="D38" i="46"/>
  <c r="Q39" i="46" l="1"/>
  <c r="O16" i="46"/>
  <c r="J41" i="46" s="1"/>
  <c r="O38" i="46"/>
  <c r="E41" i="46"/>
  <c r="L39" i="46"/>
  <c r="K39" i="46"/>
  <c r="E39" i="46"/>
  <c r="M38" i="46"/>
  <c r="M16" i="46"/>
  <c r="I39" i="46"/>
  <c r="G39" i="46"/>
  <c r="D41" i="46"/>
  <c r="D39" i="46"/>
  <c r="O39" i="46" l="1"/>
  <c r="L41" i="46" s="1"/>
  <c r="K41" i="46"/>
  <c r="M39" i="46"/>
  <c r="C35" i="45"/>
  <c r="F18" i="45"/>
  <c r="F12" i="45"/>
  <c r="F27" i="40" l="1"/>
  <c r="F12" i="40"/>
  <c r="C8" i="40"/>
  <c r="C33" i="40" s="1"/>
  <c r="F29" i="40" l="1"/>
  <c r="F31" i="40" s="1"/>
  <c r="F33" i="40" s="1"/>
  <c r="F34" i="45"/>
  <c r="F35" i="45"/>
  <c r="F26" i="45"/>
  <c r="F33" i="45"/>
</calcChain>
</file>

<file path=xl/sharedStrings.xml><?xml version="1.0" encoding="utf-8"?>
<sst xmlns="http://schemas.openxmlformats.org/spreadsheetml/2006/main" count="806" uniqueCount="647">
  <si>
    <t>日本学生ライフル射撃連盟関東支部</t>
  </si>
  <si>
    <t>評議員会　及び　支部総会</t>
  </si>
  <si>
    <t>　　主催：日本学生ライフル射撃連盟関東支部</t>
  </si>
  <si>
    <t>目次</t>
  </si>
  <si>
    <t>関東支部評議員及び代表者一覧</t>
  </si>
  <si>
    <t>Ⅲ．審議事項</t>
  </si>
  <si>
    <t>開催場所正式名称</t>
  </si>
  <si>
    <t>岸体：岸記念体育会館　</t>
  </si>
  <si>
    <t>長瀞：埼玉県長瀞総合射撃場</t>
  </si>
  <si>
    <t>朝霞：埼玉県朝霞オリンピック射撃場</t>
  </si>
  <si>
    <t xml:space="preserve"> 大学名</t>
  </si>
  <si>
    <t>評議員</t>
  </si>
  <si>
    <t xml:space="preserve"> 代表者</t>
  </si>
  <si>
    <t>青山学院</t>
  </si>
  <si>
    <t>小西　俊弘</t>
  </si>
  <si>
    <t>学習院</t>
  </si>
  <si>
    <t>関東学院</t>
  </si>
  <si>
    <t>慶應義塾</t>
  </si>
  <si>
    <t>永谷  喜一郎</t>
  </si>
  <si>
    <t>國學院</t>
  </si>
  <si>
    <t>鈴木　知美</t>
  </si>
  <si>
    <t>駒　澤</t>
  </si>
  <si>
    <t>松村浩平</t>
  </si>
  <si>
    <t>芝浦工業</t>
  </si>
  <si>
    <t>鈴木浩太</t>
  </si>
  <si>
    <t>専　修</t>
  </si>
  <si>
    <t>根本均</t>
  </si>
  <si>
    <t>千　葉</t>
  </si>
  <si>
    <t>大橋卓也</t>
  </si>
  <si>
    <t>千葉工業</t>
  </si>
  <si>
    <t>中　央</t>
  </si>
  <si>
    <t>筑　波</t>
  </si>
  <si>
    <t>東　海</t>
  </si>
  <si>
    <t>大谷一樹</t>
  </si>
  <si>
    <t>東　京</t>
  </si>
  <si>
    <t>東京経済</t>
  </si>
  <si>
    <t>長谷川恵一</t>
  </si>
  <si>
    <t>東北学院</t>
  </si>
  <si>
    <t>粟野眞</t>
  </si>
  <si>
    <t>東北工業</t>
  </si>
  <si>
    <t>佐藤郁雄</t>
  </si>
  <si>
    <t>東　洋</t>
  </si>
  <si>
    <t>日　本</t>
  </si>
  <si>
    <t>防  衛</t>
  </si>
  <si>
    <t>帖佐　　徳人</t>
  </si>
  <si>
    <t>法　政</t>
  </si>
  <si>
    <t>高島　正樹</t>
  </si>
  <si>
    <t>明　治</t>
  </si>
  <si>
    <t>明治学院</t>
  </si>
  <si>
    <t>池亀肇</t>
  </si>
  <si>
    <t>立　教</t>
  </si>
  <si>
    <t>内海桂一郎</t>
  </si>
  <si>
    <t>立　正</t>
  </si>
  <si>
    <t>早稲田</t>
  </si>
  <si>
    <t>齋藤　哲史</t>
  </si>
  <si>
    <t>＊＝変更申請が出ている評議員・代表者</t>
  </si>
  <si>
    <t>担 当 業 務</t>
  </si>
  <si>
    <t>幹事長</t>
  </si>
  <si>
    <t>支部事業総括</t>
  </si>
  <si>
    <t>副幹事長</t>
  </si>
  <si>
    <t>競技会審判統括</t>
  </si>
  <si>
    <t>※総務幹事</t>
  </si>
  <si>
    <t>審判/SB講習会・適格証明/</t>
  </si>
  <si>
    <t>※庶務幹事</t>
  </si>
  <si>
    <t>標的/AR弾共同購入・</t>
  </si>
  <si>
    <t>試合用標的/備品購入</t>
  </si>
  <si>
    <t>企画幹事</t>
  </si>
  <si>
    <t>大会出場基準点算出</t>
  </si>
  <si>
    <t>大会プログラム作成・射場整備</t>
  </si>
  <si>
    <t>※渉外幹事</t>
  </si>
  <si>
    <t>大会宿泊等手配及び精算</t>
  </si>
  <si>
    <t>学連宿調査</t>
  </si>
  <si>
    <t>会計幹事</t>
  </si>
  <si>
    <t>一般会計収支管理</t>
  </si>
  <si>
    <t>参加費徴収</t>
  </si>
  <si>
    <t>※段級幹事</t>
  </si>
  <si>
    <t>地方段級審査会運営</t>
  </si>
  <si>
    <t>選手育成委員会</t>
  </si>
  <si>
    <t>委員長</t>
  </si>
  <si>
    <t>指導者対象育成合宿開催</t>
  </si>
  <si>
    <t>新人技能講習会開催</t>
  </si>
  <si>
    <t>競技普及委員会</t>
  </si>
  <si>
    <t>大会記録表作成/保存</t>
  </si>
  <si>
    <t>ホームページ管理</t>
  </si>
  <si>
    <t>※は連盟の同役職も兼ねる</t>
  </si>
  <si>
    <t>地方公認審判員講習会</t>
  </si>
  <si>
    <t>(岸 体)</t>
  </si>
  <si>
    <t>関東学生選手権春季大会予選会</t>
  </si>
  <si>
    <t>ライフル射撃に関する講習会</t>
  </si>
  <si>
    <t>法令学習会・銃砲安全管理講習会</t>
  </si>
  <si>
    <t>関東学生選手権春季大会</t>
  </si>
  <si>
    <t>東日本学生ライフル射撃大会</t>
  </si>
  <si>
    <t>関東学生選手権秋季大会予選会</t>
  </si>
  <si>
    <t>関東学生選手権秋季大会</t>
  </si>
  <si>
    <t>(岸　体)</t>
  </si>
  <si>
    <t>関東学生新人大会／ＡＲ・ＳＢＲ大会</t>
  </si>
  <si>
    <t>評議員会／支部総会</t>
  </si>
  <si>
    <t>男子</t>
  </si>
  <si>
    <t>一部校</t>
  </si>
  <si>
    <t>二部校</t>
  </si>
  <si>
    <t>三部校</t>
  </si>
  <si>
    <t>四部校</t>
  </si>
  <si>
    <t>日本</t>
  </si>
  <si>
    <t>中央</t>
  </si>
  <si>
    <t>女子</t>
  </si>
  <si>
    <t>＊＝種目別団体不成立</t>
  </si>
  <si>
    <t>(長 瀞)</t>
  </si>
  <si>
    <t>東日本学生ライフル射撃選手権大会</t>
  </si>
  <si>
    <t>6月</t>
  </si>
  <si>
    <t>(未 定)</t>
  </si>
  <si>
    <t>（東　洋）</t>
    <rPh sb="1" eb="2">
      <t>ヒガシ</t>
    </rPh>
    <rPh sb="3" eb="4">
      <t>ヨウ</t>
    </rPh>
    <phoneticPr fontId="33"/>
  </si>
  <si>
    <t>（日　本）</t>
    <rPh sb="1" eb="2">
      <t>ニチ</t>
    </rPh>
    <rPh sb="3" eb="4">
      <t>ホン</t>
    </rPh>
    <phoneticPr fontId="33"/>
  </si>
  <si>
    <t>ビームライフル貸出斡旋等</t>
    <rPh sb="11" eb="12">
      <t>ナド</t>
    </rPh>
    <phoneticPr fontId="33"/>
  </si>
  <si>
    <t>（青山学院）</t>
    <rPh sb="1" eb="3">
      <t>アオヤマ</t>
    </rPh>
    <rPh sb="3" eb="5">
      <t>ガクイン</t>
    </rPh>
    <phoneticPr fontId="33"/>
  </si>
  <si>
    <t>(長　瀞)</t>
    <rPh sb="1" eb="2">
      <t>チョウ</t>
    </rPh>
    <rPh sb="3" eb="4">
      <t>トロ</t>
    </rPh>
    <phoneticPr fontId="33"/>
  </si>
  <si>
    <t>(朝　霞)</t>
    <rPh sb="1" eb="2">
      <t>アサ</t>
    </rPh>
    <rPh sb="3" eb="4">
      <t>カスミ</t>
    </rPh>
    <phoneticPr fontId="33"/>
  </si>
  <si>
    <t>(長　瀞)</t>
    <phoneticPr fontId="33"/>
  </si>
  <si>
    <t>(岸　体)</t>
    <phoneticPr fontId="33"/>
  </si>
  <si>
    <t>NTC:味の素ナショナルトレーニングセンター</t>
    <phoneticPr fontId="33"/>
  </si>
  <si>
    <t>一部校</t>
    <phoneticPr fontId="35"/>
  </si>
  <si>
    <t>選手育成委員会の事業目的</t>
    <rPh sb="0" eb="2">
      <t>センシュ</t>
    </rPh>
    <rPh sb="2" eb="4">
      <t>イクセイ</t>
    </rPh>
    <rPh sb="4" eb="7">
      <t>イインカイ</t>
    </rPh>
    <rPh sb="8" eb="10">
      <t>ジギョウ</t>
    </rPh>
    <rPh sb="10" eb="12">
      <t>モクテキ</t>
    </rPh>
    <phoneticPr fontId="33"/>
  </si>
  <si>
    <t>参加校</t>
    <rPh sb="0" eb="2">
      <t>サンカ</t>
    </rPh>
    <rPh sb="2" eb="3">
      <t>コウ</t>
    </rPh>
    <phoneticPr fontId="33"/>
  </si>
  <si>
    <t>昼休み：昼食</t>
    <rPh sb="0" eb="2">
      <t>ヒルヤス</t>
    </rPh>
    <rPh sb="4" eb="6">
      <t>チュウショク</t>
    </rPh>
    <phoneticPr fontId="33"/>
  </si>
  <si>
    <t>スケジュール</t>
  </si>
  <si>
    <t>５．部制一覧</t>
    <rPh sb="2" eb="3">
      <t>ブ</t>
    </rPh>
    <rPh sb="3" eb="4">
      <t>セイ</t>
    </rPh>
    <rPh sb="4" eb="6">
      <t>イチラン</t>
    </rPh>
    <phoneticPr fontId="33"/>
  </si>
  <si>
    <t>宮の沢：宮の沢屋内競技場</t>
    <rPh sb="0" eb="1">
      <t>ミヤ</t>
    </rPh>
    <rPh sb="2" eb="3">
      <t>サワ</t>
    </rPh>
    <phoneticPr fontId="33"/>
  </si>
  <si>
    <t>幹事長補佐＝連絡分掌</t>
    <rPh sb="6" eb="8">
      <t>レンラク</t>
    </rPh>
    <rPh sb="8" eb="10">
      <t>ブンショウ</t>
    </rPh>
    <phoneticPr fontId="33"/>
  </si>
  <si>
    <t>　　〃　　＝日ラ会員手続</t>
    <rPh sb="6" eb="7">
      <t>ニチ</t>
    </rPh>
    <rPh sb="8" eb="10">
      <t>カイイン</t>
    </rPh>
    <rPh sb="10" eb="12">
      <t>テツヅ</t>
    </rPh>
    <phoneticPr fontId="33"/>
  </si>
  <si>
    <t>　　〃　　＝学連加盟登録担当</t>
    <rPh sb="6" eb="7">
      <t>ガク</t>
    </rPh>
    <rPh sb="7" eb="8">
      <t>レン</t>
    </rPh>
    <rPh sb="8" eb="10">
      <t>カメイ</t>
    </rPh>
    <rPh sb="10" eb="12">
      <t>トウロク</t>
    </rPh>
    <rPh sb="12" eb="14">
      <t>タントウ</t>
    </rPh>
    <phoneticPr fontId="33"/>
  </si>
  <si>
    <t>明治大学：明治大学駿河台キャンパス</t>
    <rPh sb="0" eb="2">
      <t>メイジ</t>
    </rPh>
    <rPh sb="2" eb="4">
      <t>ダイガク</t>
    </rPh>
    <phoneticPr fontId="33"/>
  </si>
  <si>
    <t>　　時間：評議員会 及び 支部総会　１０：３０～</t>
    <phoneticPr fontId="33"/>
  </si>
  <si>
    <t>（伊勢原）</t>
    <rPh sb="1" eb="4">
      <t>イセハラ</t>
    </rPh>
    <phoneticPr fontId="33"/>
  </si>
  <si>
    <t>伊勢原：神奈川県立伊勢原射撃場</t>
    <rPh sb="0" eb="3">
      <t>イセハラ</t>
    </rPh>
    <rPh sb="4" eb="7">
      <t>カナガワ</t>
    </rPh>
    <rPh sb="7" eb="9">
      <t>ケンリツ</t>
    </rPh>
    <rPh sb="9" eb="12">
      <t>イセハラ</t>
    </rPh>
    <rPh sb="12" eb="15">
      <t>シャゲキジョウ</t>
    </rPh>
    <phoneticPr fontId="33"/>
  </si>
  <si>
    <t>※開催場所の正式名称については１ページ参照</t>
    <phoneticPr fontId="33"/>
  </si>
  <si>
    <t>(伊勢原)</t>
    <rPh sb="1" eb="4">
      <t>イセハラ</t>
    </rPh>
    <phoneticPr fontId="33"/>
  </si>
  <si>
    <t>（明　治）</t>
    <rPh sb="1" eb="2">
      <t>メイ</t>
    </rPh>
    <rPh sb="3" eb="4">
      <t>オサム</t>
    </rPh>
    <phoneticPr fontId="33"/>
  </si>
  <si>
    <t>（中　央）</t>
    <rPh sb="1" eb="2">
      <t>ナカ</t>
    </rPh>
    <rPh sb="3" eb="4">
      <t>ヒサシ</t>
    </rPh>
    <phoneticPr fontId="33"/>
  </si>
  <si>
    <t>（早稲田）</t>
    <rPh sb="1" eb="4">
      <t>ワセダ</t>
    </rPh>
    <phoneticPr fontId="33"/>
  </si>
  <si>
    <t>横川　絢祐</t>
    <rPh sb="0" eb="2">
      <t>ヨコカワ</t>
    </rPh>
    <rPh sb="3" eb="4">
      <t>ジュン</t>
    </rPh>
    <rPh sb="4" eb="5">
      <t>スケ</t>
    </rPh>
    <phoneticPr fontId="33"/>
  </si>
  <si>
    <t>（芝浦工業）</t>
    <rPh sb="1" eb="3">
      <t>シバウラ</t>
    </rPh>
    <rPh sb="3" eb="5">
      <t>コウギョウ</t>
    </rPh>
    <phoneticPr fontId="33"/>
  </si>
  <si>
    <t>大関　亮平</t>
    <rPh sb="0" eb="2">
      <t>オオゼキ</t>
    </rPh>
    <rPh sb="3" eb="5">
      <t>リョウヘイ</t>
    </rPh>
    <phoneticPr fontId="33"/>
  </si>
  <si>
    <t>広川　圭汰</t>
    <rPh sb="0" eb="2">
      <t>ヒロカワ</t>
    </rPh>
    <rPh sb="3" eb="4">
      <t>ケイ</t>
    </rPh>
    <rPh sb="4" eb="5">
      <t>タ</t>
    </rPh>
    <phoneticPr fontId="33"/>
  </si>
  <si>
    <t>午前中：銃の所持の仕方について</t>
    <rPh sb="0" eb="3">
      <t>ゴゼンチュウ</t>
    </rPh>
    <rPh sb="4" eb="5">
      <t>ジュウ</t>
    </rPh>
    <rPh sb="6" eb="8">
      <t>ショジ</t>
    </rPh>
    <rPh sb="9" eb="11">
      <t>シカタ</t>
    </rPh>
    <phoneticPr fontId="33"/>
  </si>
  <si>
    <t>午後：射撃競技への心構え</t>
    <rPh sb="0" eb="2">
      <t>ゴゴ</t>
    </rPh>
    <rPh sb="3" eb="5">
      <t>シャゲキ</t>
    </rPh>
    <rPh sb="5" eb="7">
      <t>キョウギ</t>
    </rPh>
    <rPh sb="9" eb="11">
      <t>ココロガマ</t>
    </rPh>
    <phoneticPr fontId="33"/>
  </si>
  <si>
    <t xml:space="preserve">　　　長谷川　恵一 </t>
    <rPh sb="3" eb="6">
      <t>ハセガワ</t>
    </rPh>
    <rPh sb="7" eb="9">
      <t>ケイイチ</t>
    </rPh>
    <phoneticPr fontId="33"/>
  </si>
  <si>
    <t>　　小野　　広人</t>
    <rPh sb="2" eb="4">
      <t>オノ</t>
    </rPh>
    <rPh sb="6" eb="7">
      <t>ヒロ</t>
    </rPh>
    <rPh sb="7" eb="8">
      <t>ヒト</t>
    </rPh>
    <phoneticPr fontId="33"/>
  </si>
  <si>
    <t>Ⅰ．報告事項</t>
    <phoneticPr fontId="33"/>
  </si>
  <si>
    <t xml:space="preserve"> …P.３</t>
    <phoneticPr fontId="33"/>
  </si>
  <si>
    <t xml:space="preserve"> …P.４</t>
    <phoneticPr fontId="33"/>
  </si>
  <si>
    <t xml:space="preserve"> …P.５</t>
    <phoneticPr fontId="33"/>
  </si>
  <si>
    <t>来年度への対策及び改善点</t>
    <rPh sb="0" eb="2">
      <t>ライネン</t>
    </rPh>
    <rPh sb="2" eb="3">
      <t>ド</t>
    </rPh>
    <rPh sb="5" eb="7">
      <t>タイサク</t>
    </rPh>
    <rPh sb="7" eb="8">
      <t>オヨ</t>
    </rPh>
    <rPh sb="9" eb="12">
      <t>カイゼンテン</t>
    </rPh>
    <phoneticPr fontId="33"/>
  </si>
  <si>
    <t xml:space="preserve">　　　吉岡　  秀雄 </t>
    <phoneticPr fontId="33"/>
  </si>
  <si>
    <t>募集人数：50名程度</t>
    <rPh sb="0" eb="2">
      <t>ボシュウ</t>
    </rPh>
    <rPh sb="2" eb="4">
      <t>ニンズウ</t>
    </rPh>
    <phoneticPr fontId="33"/>
  </si>
  <si>
    <t>募集人数：15名程度</t>
    <rPh sb="0" eb="2">
      <t>ボシュウ</t>
    </rPh>
    <rPh sb="2" eb="4">
      <t>ニンズウ</t>
    </rPh>
    <phoneticPr fontId="33"/>
  </si>
  <si>
    <t>段級受験料</t>
  </si>
  <si>
    <t>個人負担宿泊費</t>
  </si>
  <si>
    <t>学連員宿泊費</t>
  </si>
  <si>
    <t>記録公認申請料</t>
  </si>
  <si>
    <t>コピー代</t>
  </si>
  <si>
    <t>文具消耗品費</t>
  </si>
  <si>
    <t>単位：円</t>
  </si>
  <si>
    <t>科目＼会計別</t>
    <rPh sb="0" eb="2">
      <t>カモク</t>
    </rPh>
    <phoneticPr fontId="33"/>
  </si>
  <si>
    <t>一般会計</t>
  </si>
  <si>
    <t>総合計</t>
    <rPh sb="0" eb="1">
      <t>ソウ</t>
    </rPh>
    <rPh sb="1" eb="3">
      <t>ゴウケイ</t>
    </rPh>
    <phoneticPr fontId="33"/>
  </si>
  <si>
    <t>支部運営費</t>
  </si>
  <si>
    <t>連盟負担会議室料</t>
  </si>
  <si>
    <t>抗議・上訴料</t>
  </si>
  <si>
    <t>収　　入　　合　　計</t>
  </si>
  <si>
    <t>射座（会場）使用料</t>
    <rPh sb="3" eb="5">
      <t>カイジョウ</t>
    </rPh>
    <phoneticPr fontId="33"/>
  </si>
  <si>
    <t>標的代/電子標的消耗品</t>
    <rPh sb="4" eb="6">
      <t>デンシ</t>
    </rPh>
    <rPh sb="6" eb="8">
      <t>ヒョウテキ</t>
    </rPh>
    <rPh sb="8" eb="10">
      <t>ショウモウ</t>
    </rPh>
    <rPh sb="10" eb="11">
      <t>ヒン</t>
    </rPh>
    <phoneticPr fontId="33"/>
  </si>
  <si>
    <t>楯・メダル代</t>
  </si>
  <si>
    <t>プロジェクター使用料</t>
    <rPh sb="7" eb="9">
      <t>シヨウ</t>
    </rPh>
    <rPh sb="9" eb="10">
      <t>リョウ</t>
    </rPh>
    <phoneticPr fontId="33"/>
  </si>
  <si>
    <t>標的等運送料</t>
  </si>
  <si>
    <t>総会費</t>
  </si>
  <si>
    <t>会議室使用料</t>
  </si>
  <si>
    <t>競技会用品保管料</t>
  </si>
  <si>
    <t>支　　出　　合　　計</t>
  </si>
  <si>
    <t>収　　支　　差　　額</t>
  </si>
  <si>
    <t>一般会計当期収支</t>
    <rPh sb="0" eb="2">
      <t>イッパン</t>
    </rPh>
    <rPh sb="2" eb="4">
      <t>カイケイ</t>
    </rPh>
    <rPh sb="4" eb="6">
      <t>トウキ</t>
    </rPh>
    <rPh sb="6" eb="8">
      <t>シュウシ</t>
    </rPh>
    <phoneticPr fontId="33"/>
  </si>
  <si>
    <t>大会収入</t>
    <rPh sb="0" eb="2">
      <t>タイカイ</t>
    </rPh>
    <rPh sb="2" eb="4">
      <t>シュウニュウ</t>
    </rPh>
    <phoneticPr fontId="33"/>
  </si>
  <si>
    <t>大会支出</t>
    <rPh sb="0" eb="2">
      <t>タイカイ</t>
    </rPh>
    <rPh sb="2" eb="4">
      <t>シシュツ</t>
    </rPh>
    <phoneticPr fontId="33"/>
  </si>
  <si>
    <t>年間大会収支</t>
    <rPh sb="0" eb="2">
      <t>ネンカン</t>
    </rPh>
    <rPh sb="2" eb="4">
      <t>タイカイ</t>
    </rPh>
    <rPh sb="4" eb="6">
      <t>シュウシ</t>
    </rPh>
    <phoneticPr fontId="33"/>
  </si>
  <si>
    <t>平成26年度</t>
    <phoneticPr fontId="33"/>
  </si>
  <si>
    <t>　　期日：平成26年12月7日（日）</t>
    <rPh sb="16" eb="17">
      <t>ニチ</t>
    </rPh>
    <phoneticPr fontId="33"/>
  </si>
  <si>
    <t>（國學院大学）</t>
    <phoneticPr fontId="33"/>
  </si>
  <si>
    <t>１０月２６日(日)</t>
    <phoneticPr fontId="33"/>
  </si>
  <si>
    <t>４月２７日(日)</t>
    <phoneticPr fontId="33"/>
  </si>
  <si>
    <t>５月８日(木)</t>
    <phoneticPr fontId="33"/>
  </si>
  <si>
    <t>～１１日(日)</t>
    <phoneticPr fontId="33"/>
  </si>
  <si>
    <t>（朝　霞）</t>
    <phoneticPr fontId="33"/>
  </si>
  <si>
    <t>５月２９日(木)</t>
    <phoneticPr fontId="33"/>
  </si>
  <si>
    <t>～６月１日(日)</t>
    <phoneticPr fontId="33"/>
  </si>
  <si>
    <t>～１５日(日)</t>
    <phoneticPr fontId="33"/>
  </si>
  <si>
    <t>(石　巻)</t>
    <phoneticPr fontId="33"/>
  </si>
  <si>
    <t>６月１３日（金）に開会式</t>
    <rPh sb="1" eb="2">
      <t>ツキ</t>
    </rPh>
    <rPh sb="4" eb="5">
      <t>ニチ</t>
    </rPh>
    <rPh sb="6" eb="7">
      <t>キン</t>
    </rPh>
    <rPh sb="9" eb="11">
      <t>カイカイ</t>
    </rPh>
    <rPh sb="11" eb="12">
      <t>シキ</t>
    </rPh>
    <phoneticPr fontId="33"/>
  </si>
  <si>
    <t>６月１４日（土）</t>
    <rPh sb="6" eb="7">
      <t>ツチ</t>
    </rPh>
    <phoneticPr fontId="33"/>
  </si>
  <si>
    <t>８月２１日(木)</t>
    <rPh sb="6" eb="7">
      <t>モク</t>
    </rPh>
    <phoneticPr fontId="33"/>
  </si>
  <si>
    <t>～２４日(日)</t>
    <rPh sb="5" eb="6">
      <t>ニチ</t>
    </rPh>
    <phoneticPr fontId="33"/>
  </si>
  <si>
    <t>９月１２日(金)</t>
    <phoneticPr fontId="33"/>
  </si>
  <si>
    <t>～１５日(月)</t>
    <phoneticPr fontId="33"/>
  </si>
  <si>
    <t>１１月６日(木)</t>
    <rPh sb="6" eb="7">
      <t>モク</t>
    </rPh>
    <phoneticPr fontId="33"/>
  </si>
  <si>
    <t>～９日(日)</t>
    <phoneticPr fontId="33"/>
  </si>
  <si>
    <t>１２月７日(日）</t>
    <phoneticPr fontId="33"/>
  </si>
  <si>
    <t>６月２２日（日）</t>
    <rPh sb="1" eb="2">
      <t>ツキ</t>
    </rPh>
    <rPh sb="4" eb="5">
      <t>ニチ</t>
    </rPh>
    <rPh sb="6" eb="7">
      <t>ニチ</t>
    </rPh>
    <phoneticPr fontId="33"/>
  </si>
  <si>
    <t>古武家　悠斗</t>
    <phoneticPr fontId="33"/>
  </si>
  <si>
    <t>（日　本）</t>
    <phoneticPr fontId="33"/>
  </si>
  <si>
    <t>鶴見　勇太</t>
    <phoneticPr fontId="33"/>
  </si>
  <si>
    <t>　　　　　　日ラ会員手続</t>
    <rPh sb="6" eb="7">
      <t>ニチ</t>
    </rPh>
    <rPh sb="8" eb="10">
      <t>カイイン</t>
    </rPh>
    <rPh sb="10" eb="12">
      <t>テツヅ</t>
    </rPh>
    <phoneticPr fontId="33"/>
  </si>
  <si>
    <t>井浦　望</t>
    <phoneticPr fontId="33"/>
  </si>
  <si>
    <t>（明　治）</t>
    <phoneticPr fontId="33"/>
  </si>
  <si>
    <t>阿部　智</t>
    <phoneticPr fontId="33"/>
  </si>
  <si>
    <t>（中　央）</t>
    <phoneticPr fontId="33"/>
  </si>
  <si>
    <t>伊豆　慎太郎</t>
    <phoneticPr fontId="33"/>
  </si>
  <si>
    <t>（青山学院）</t>
    <phoneticPr fontId="33"/>
  </si>
  <si>
    <t>宗片　陸朗</t>
    <phoneticPr fontId="33"/>
  </si>
  <si>
    <t>（学習院）</t>
    <phoneticPr fontId="33"/>
  </si>
  <si>
    <t>米田　哲</t>
    <phoneticPr fontId="33"/>
  </si>
  <si>
    <t>（早稲田）</t>
    <phoneticPr fontId="33"/>
  </si>
  <si>
    <t>武田　美紅</t>
    <phoneticPr fontId="33"/>
  </si>
  <si>
    <t>（東　洋）</t>
    <phoneticPr fontId="33"/>
  </si>
  <si>
    <t>　　　佐藤　　郁雄</t>
    <phoneticPr fontId="33"/>
  </si>
  <si>
    <t>張　乃孚</t>
    <phoneticPr fontId="48"/>
  </si>
  <si>
    <t>　　場所：國學院大学</t>
    <phoneticPr fontId="33"/>
  </si>
  <si>
    <t>１．平成２６年度　事業報告</t>
    <phoneticPr fontId="33"/>
  </si>
  <si>
    <t>９月２８日(日)</t>
    <phoneticPr fontId="33"/>
  </si>
  <si>
    <t>５月１８日(日)</t>
    <phoneticPr fontId="33"/>
  </si>
  <si>
    <t>１．平成26年度　事業報告</t>
    <phoneticPr fontId="33"/>
  </si>
  <si>
    <t>Ⅱ．平成27年度役員(案)</t>
    <phoneticPr fontId="33"/>
  </si>
  <si>
    <t>２．平成27年度　選手育成委員会　事業計画案</t>
    <phoneticPr fontId="33"/>
  </si>
  <si>
    <t>５．平成27年度　予算案</t>
    <phoneticPr fontId="33"/>
  </si>
  <si>
    <t>Ⅳ．平成２6年度４年役職</t>
    <rPh sb="2" eb="4">
      <t>ヘイセイ</t>
    </rPh>
    <rPh sb="6" eb="8">
      <t>ネンド</t>
    </rPh>
    <rPh sb="9" eb="10">
      <t>ネン</t>
    </rPh>
    <rPh sb="10" eb="12">
      <t>ヤクショク</t>
    </rPh>
    <phoneticPr fontId="33"/>
  </si>
  <si>
    <t>　　　黒羽　  真信</t>
    <phoneticPr fontId="33"/>
  </si>
  <si>
    <t>　　　黒田　　弘樹＊</t>
    <rPh sb="3" eb="5">
      <t>クロタ</t>
    </rPh>
    <rPh sb="7" eb="9">
      <t>ヒロキ</t>
    </rPh>
    <phoneticPr fontId="33"/>
  </si>
  <si>
    <t>　　　宮下　　和也＊</t>
    <rPh sb="3" eb="5">
      <t>ミヤシタ</t>
    </rPh>
    <rPh sb="7" eb="9">
      <t>カズヤ</t>
    </rPh>
    <phoneticPr fontId="33"/>
  </si>
  <si>
    <t xml:space="preserve">　　　早川　　雄真 </t>
    <phoneticPr fontId="33"/>
  </si>
  <si>
    <t>　　吉田　洋＊</t>
    <rPh sb="2" eb="4">
      <t>ヨシダ</t>
    </rPh>
    <rPh sb="5" eb="6">
      <t>ヨウ</t>
    </rPh>
    <phoneticPr fontId="33"/>
  </si>
  <si>
    <t>　　　吉田　洋＊</t>
    <rPh sb="3" eb="5">
      <t>ヨシダ</t>
    </rPh>
    <rPh sb="6" eb="7">
      <t>ヨウ</t>
    </rPh>
    <phoneticPr fontId="33"/>
  </si>
  <si>
    <t>　　　白鳥　　聖也＊</t>
    <rPh sb="3" eb="5">
      <t>シラトリ</t>
    </rPh>
    <rPh sb="7" eb="9">
      <t>セイヤ</t>
    </rPh>
    <phoneticPr fontId="33"/>
  </si>
  <si>
    <t>　　　鈴木　　友里亜＊</t>
    <rPh sb="3" eb="5">
      <t>スズキ</t>
    </rPh>
    <rPh sb="7" eb="8">
      <t>ユウ</t>
    </rPh>
    <rPh sb="8" eb="9">
      <t>リ</t>
    </rPh>
    <rPh sb="9" eb="10">
      <t>ア</t>
    </rPh>
    <phoneticPr fontId="33"/>
  </si>
  <si>
    <t xml:space="preserve">　　堀尾　　英輝＊ </t>
    <rPh sb="2" eb="4">
      <t>ホリオ</t>
    </rPh>
    <rPh sb="6" eb="7">
      <t>エイ</t>
    </rPh>
    <rPh sb="7" eb="8">
      <t>キ</t>
    </rPh>
    <phoneticPr fontId="33"/>
  </si>
  <si>
    <t xml:space="preserve">　　　堀尾　　英輝＊ </t>
    <rPh sb="3" eb="5">
      <t>ホリオ</t>
    </rPh>
    <rPh sb="7" eb="8">
      <t>エイ</t>
    </rPh>
    <rPh sb="8" eb="9">
      <t>キ</t>
    </rPh>
    <phoneticPr fontId="33"/>
  </si>
  <si>
    <t>　　　宮倉　　大輔＊</t>
    <rPh sb="3" eb="5">
      <t>ミヤクラ</t>
    </rPh>
    <rPh sb="7" eb="9">
      <t>ダイスケ</t>
    </rPh>
    <phoneticPr fontId="33"/>
  </si>
  <si>
    <t>　　　新里　　江平＊</t>
    <phoneticPr fontId="33"/>
  </si>
  <si>
    <t>　　　林　　勇磨＊</t>
    <phoneticPr fontId="33"/>
  </si>
  <si>
    <t>　　佐橋　　朋木＊</t>
    <rPh sb="2" eb="4">
      <t>サハシ</t>
    </rPh>
    <rPh sb="6" eb="7">
      <t>トモ</t>
    </rPh>
    <rPh sb="7" eb="8">
      <t>キ</t>
    </rPh>
    <phoneticPr fontId="33"/>
  </si>
  <si>
    <t>　　　久家　　有香＊</t>
    <rPh sb="3" eb="5">
      <t>クゲ</t>
    </rPh>
    <rPh sb="7" eb="8">
      <t>ユウ</t>
    </rPh>
    <rPh sb="8" eb="9">
      <t>カ</t>
    </rPh>
    <phoneticPr fontId="33"/>
  </si>
  <si>
    <t>　　　齋藤　    寛</t>
    <phoneticPr fontId="33"/>
  </si>
  <si>
    <t xml:space="preserve">　　　真金　　博和 </t>
    <phoneticPr fontId="33"/>
  </si>
  <si>
    <t>　　齋藤　    寛</t>
    <phoneticPr fontId="33"/>
  </si>
  <si>
    <t xml:space="preserve">　　真金　　博和 </t>
    <phoneticPr fontId="33"/>
  </si>
  <si>
    <t xml:space="preserve">　　佐藤　　陽介 </t>
    <rPh sb="2" eb="4">
      <t>サトウ</t>
    </rPh>
    <rPh sb="6" eb="7">
      <t>ヨウ</t>
    </rPh>
    <rPh sb="7" eb="8">
      <t>スケ</t>
    </rPh>
    <phoneticPr fontId="33"/>
  </si>
  <si>
    <t>　　佐藤　  郁雄</t>
    <phoneticPr fontId="33"/>
  </si>
  <si>
    <t>　　粟野　    眞</t>
    <phoneticPr fontId="33"/>
  </si>
  <si>
    <t>　　長谷川  恵一</t>
    <phoneticPr fontId="33"/>
  </si>
  <si>
    <t>　　小林　　明史＊</t>
    <rPh sb="2" eb="4">
      <t>コバヤシ</t>
    </rPh>
    <rPh sb="6" eb="7">
      <t>アキラ</t>
    </rPh>
    <rPh sb="7" eb="8">
      <t>シ</t>
    </rPh>
    <phoneticPr fontId="33"/>
  </si>
  <si>
    <t xml:space="preserve">　　國生　　政義＊ </t>
    <rPh sb="2" eb="4">
      <t>コクショウ</t>
    </rPh>
    <rPh sb="6" eb="8">
      <t>マサヨシ</t>
    </rPh>
    <phoneticPr fontId="33"/>
  </si>
  <si>
    <t>　　門間　  健一</t>
    <phoneticPr fontId="33"/>
  </si>
  <si>
    <t>　　小西    俊弘</t>
    <phoneticPr fontId="33"/>
  </si>
  <si>
    <t>　　林　　勇磨＊</t>
    <phoneticPr fontId="33"/>
  </si>
  <si>
    <t xml:space="preserve">　　竹村　    進 </t>
    <phoneticPr fontId="33"/>
  </si>
  <si>
    <t>　　黒羽　  真信</t>
    <phoneticPr fontId="33"/>
  </si>
  <si>
    <t xml:space="preserve">　　吉岡　  秀雄 </t>
    <rPh sb="2" eb="4">
      <t>ヨシオカ</t>
    </rPh>
    <rPh sb="7" eb="9">
      <t>ヒデオ</t>
    </rPh>
    <phoneticPr fontId="33"/>
  </si>
  <si>
    <t xml:space="preserve">　　横川　　絢祐 </t>
    <phoneticPr fontId="33"/>
  </si>
  <si>
    <t xml:space="preserve">　　早川　　雄真 </t>
    <phoneticPr fontId="33"/>
  </si>
  <si>
    <t xml:space="preserve">　　北濱　　雄嗣 </t>
    <phoneticPr fontId="33"/>
  </si>
  <si>
    <t xml:space="preserve">　　平山　  　聡 </t>
    <rPh sb="2" eb="4">
      <t>ヒラヤマ</t>
    </rPh>
    <rPh sb="8" eb="9">
      <t>サトシ</t>
    </rPh>
    <phoneticPr fontId="33"/>
  </si>
  <si>
    <t>　　　小西　　俊弘</t>
    <phoneticPr fontId="33"/>
  </si>
  <si>
    <t xml:space="preserve">　　　土屋　　優成 </t>
    <rPh sb="3" eb="5">
      <t>ツチヤ</t>
    </rPh>
    <rPh sb="7" eb="8">
      <t>ユウ</t>
    </rPh>
    <rPh sb="8" eb="9">
      <t>セイ</t>
    </rPh>
    <phoneticPr fontId="33"/>
  </si>
  <si>
    <t>　　　小林　　明史＊</t>
    <rPh sb="3" eb="5">
      <t>コバヤシ</t>
    </rPh>
    <rPh sb="7" eb="8">
      <t>アキラ</t>
    </rPh>
    <rPh sb="8" eb="9">
      <t>シ</t>
    </rPh>
    <phoneticPr fontId="33"/>
  </si>
  <si>
    <t>　　　粟野　　　眞</t>
    <phoneticPr fontId="33"/>
  </si>
  <si>
    <t xml:space="preserve">　　　北濱　　雄嗣 </t>
    <phoneticPr fontId="33"/>
  </si>
  <si>
    <t>　　　藤平　　敏</t>
    <rPh sb="3" eb="5">
      <t>フジヒラ</t>
    </rPh>
    <rPh sb="7" eb="8">
      <t>トシ</t>
    </rPh>
    <phoneticPr fontId="33"/>
  </si>
  <si>
    <t>　　寺島　　奈央＊</t>
    <rPh sb="2" eb="4">
      <t>テラジマ</t>
    </rPh>
    <rPh sb="6" eb="8">
      <t>ナオ</t>
    </rPh>
    <phoneticPr fontId="33"/>
  </si>
  <si>
    <t>　　　寺島　　奈央＊</t>
    <rPh sb="3" eb="5">
      <t>テラジマ</t>
    </rPh>
    <rPh sb="7" eb="9">
      <t>ナオ</t>
    </rPh>
    <phoneticPr fontId="33"/>
  </si>
  <si>
    <t>　　　平山　  　聡＊</t>
    <rPh sb="3" eb="5">
      <t>ヒラヤマ</t>
    </rPh>
    <rPh sb="9" eb="10">
      <t>サトシ</t>
    </rPh>
    <phoneticPr fontId="33"/>
  </si>
  <si>
    <t>国士舘</t>
    <rPh sb="0" eb="3">
      <t>コクシカン</t>
    </rPh>
    <phoneticPr fontId="33"/>
  </si>
  <si>
    <t>明治</t>
  </si>
  <si>
    <t>防衛</t>
  </si>
  <si>
    <t>＊筑波</t>
    <rPh sb="1" eb="3">
      <t>ツクバ</t>
    </rPh>
    <phoneticPr fontId="49"/>
  </si>
  <si>
    <t>専修</t>
  </si>
  <si>
    <t>＊東京経済</t>
    <rPh sb="1" eb="3">
      <t>トウキョウ</t>
    </rPh>
    <rPh sb="3" eb="5">
      <t>ケイザイ</t>
    </rPh>
    <phoneticPr fontId="49"/>
  </si>
  <si>
    <t>東洋</t>
  </si>
  <si>
    <t>駒澤</t>
  </si>
  <si>
    <t>※国士舘</t>
    <rPh sb="1" eb="4">
      <t>コクシカン</t>
    </rPh>
    <phoneticPr fontId="49"/>
  </si>
  <si>
    <t>千葉</t>
  </si>
  <si>
    <t>※東北工業</t>
    <rPh sb="1" eb="3">
      <t>トウホク</t>
    </rPh>
    <rPh sb="3" eb="5">
      <t>コウギョウ</t>
    </rPh>
    <phoneticPr fontId="49"/>
  </si>
  <si>
    <t>法政</t>
  </si>
  <si>
    <t>※東京</t>
    <rPh sb="1" eb="3">
      <t>トウキョウ</t>
    </rPh>
    <phoneticPr fontId="49"/>
  </si>
  <si>
    <t>立教</t>
  </si>
  <si>
    <t>立正</t>
  </si>
  <si>
    <t>※東海</t>
    <rPh sb="1" eb="3">
      <t>トウカイ</t>
    </rPh>
    <phoneticPr fontId="49"/>
  </si>
  <si>
    <t>＊関東学院</t>
  </si>
  <si>
    <t>＊芝浦工業</t>
  </si>
  <si>
    <t>＊千葉工業</t>
  </si>
  <si>
    <t>＊東京経済</t>
  </si>
  <si>
    <t>＊東北学院</t>
  </si>
  <si>
    <t>＊明治学院</t>
  </si>
  <si>
    <t>＊山梨学院</t>
  </si>
  <si>
    <t>※＝H26秋季選手権大会不参加、男子部員在籍校</t>
    <rPh sb="5" eb="6">
      <t>アキ</t>
    </rPh>
    <phoneticPr fontId="35"/>
  </si>
  <si>
    <t>※専修</t>
    <phoneticPr fontId="49"/>
  </si>
  <si>
    <t>※千葉</t>
    <phoneticPr fontId="49"/>
  </si>
  <si>
    <t>※防衛</t>
    <phoneticPr fontId="49"/>
  </si>
  <si>
    <t>※＝Ｈ26秋季選手権大会不参加、女子部員在籍校</t>
    <rPh sb="5" eb="6">
      <t>アキ</t>
    </rPh>
    <phoneticPr fontId="35"/>
  </si>
  <si>
    <t>（宮の沢）</t>
    <rPh sb="1" eb="2">
      <t>ミヤ</t>
    </rPh>
    <rPh sb="3" eb="4">
      <t>サワ</t>
    </rPh>
    <phoneticPr fontId="33"/>
  </si>
  <si>
    <t>12月6日（日）</t>
    <rPh sb="2" eb="3">
      <t>ツキ</t>
    </rPh>
    <rPh sb="4" eb="5">
      <t>ニチ</t>
    </rPh>
    <rPh sb="6" eb="7">
      <t>ニチ</t>
    </rPh>
    <phoneticPr fontId="33"/>
  </si>
  <si>
    <t>奥田　裕樹</t>
    <rPh sb="0" eb="2">
      <t>オクダ</t>
    </rPh>
    <rPh sb="3" eb="5">
      <t>ユウキ</t>
    </rPh>
    <phoneticPr fontId="33"/>
  </si>
  <si>
    <t>井上　美穂</t>
    <rPh sb="0" eb="2">
      <t>イノウエ</t>
    </rPh>
    <rPh sb="3" eb="5">
      <t>ミホ</t>
    </rPh>
    <phoneticPr fontId="33"/>
  </si>
  <si>
    <t>幹事長補佐</t>
    <phoneticPr fontId="33"/>
  </si>
  <si>
    <t>日塔　光海</t>
    <rPh sb="0" eb="2">
      <t>ニットウ</t>
    </rPh>
    <rPh sb="3" eb="4">
      <t>ヒカル</t>
    </rPh>
    <rPh sb="4" eb="5">
      <t>ウミ</t>
    </rPh>
    <phoneticPr fontId="33"/>
  </si>
  <si>
    <t>（専　修）</t>
    <rPh sb="1" eb="2">
      <t>セン</t>
    </rPh>
    <rPh sb="3" eb="4">
      <t>シュウ</t>
    </rPh>
    <phoneticPr fontId="33"/>
  </si>
  <si>
    <t>　　〃　　＝大会支援担当</t>
    <rPh sb="6" eb="8">
      <t>タイカイ</t>
    </rPh>
    <rPh sb="8" eb="10">
      <t>シエン</t>
    </rPh>
    <rPh sb="10" eb="12">
      <t>タントウ</t>
    </rPh>
    <phoneticPr fontId="33"/>
  </si>
  <si>
    <t>東山　朋樹</t>
    <rPh sb="0" eb="2">
      <t>ヒガシヤマ</t>
    </rPh>
    <rPh sb="3" eb="4">
      <t>トモ</t>
    </rPh>
    <rPh sb="4" eb="5">
      <t>キ</t>
    </rPh>
    <phoneticPr fontId="33"/>
  </si>
  <si>
    <t>　　〃　　学連加盟登録担当</t>
    <rPh sb="5" eb="7">
      <t>ガクレン</t>
    </rPh>
    <phoneticPr fontId="33"/>
  </si>
  <si>
    <t>※競技審判長</t>
    <phoneticPr fontId="33"/>
  </si>
  <si>
    <t>皆川　芳</t>
    <rPh sb="0" eb="2">
      <t>ミナガワ</t>
    </rPh>
    <rPh sb="3" eb="4">
      <t>カオル</t>
    </rPh>
    <phoneticPr fontId="33"/>
  </si>
  <si>
    <t>山田　智之</t>
    <rPh sb="0" eb="2">
      <t>ヤマダ</t>
    </rPh>
    <rPh sb="3" eb="4">
      <t>トモ</t>
    </rPh>
    <rPh sb="4" eb="5">
      <t>ユキ</t>
    </rPh>
    <phoneticPr fontId="33"/>
  </si>
  <si>
    <t>（法政）</t>
    <rPh sb="1" eb="3">
      <t>ホウセイ</t>
    </rPh>
    <phoneticPr fontId="33"/>
  </si>
  <si>
    <t>井上　裕敬</t>
    <rPh sb="0" eb="2">
      <t>イノウエ</t>
    </rPh>
    <rPh sb="3" eb="4">
      <t>ヒロ</t>
    </rPh>
    <rPh sb="4" eb="5">
      <t>タカ</t>
    </rPh>
    <phoneticPr fontId="33"/>
  </si>
  <si>
    <t>（國學院）</t>
    <rPh sb="1" eb="4">
      <t>コクガクイン</t>
    </rPh>
    <phoneticPr fontId="33"/>
  </si>
  <si>
    <t>深澤　宏樹</t>
    <rPh sb="0" eb="2">
      <t>フカザワ</t>
    </rPh>
    <rPh sb="3" eb="5">
      <t>ヒロキ</t>
    </rPh>
    <phoneticPr fontId="33"/>
  </si>
  <si>
    <t>宮下　和也</t>
    <rPh sb="0" eb="2">
      <t>ミヤシタ</t>
    </rPh>
    <rPh sb="3" eb="5">
      <t>カズヤ</t>
    </rPh>
    <phoneticPr fontId="33"/>
  </si>
  <si>
    <t>※会計幹事</t>
    <phoneticPr fontId="33"/>
  </si>
  <si>
    <t>高野　美月</t>
    <rPh sb="0" eb="2">
      <t>タカノ</t>
    </rPh>
    <rPh sb="3" eb="5">
      <t>ミツキ</t>
    </rPh>
    <phoneticPr fontId="33"/>
  </si>
  <si>
    <t>（明治学院）</t>
    <rPh sb="1" eb="3">
      <t>メイジ</t>
    </rPh>
    <rPh sb="3" eb="5">
      <t>ガクイン</t>
    </rPh>
    <phoneticPr fontId="33"/>
  </si>
  <si>
    <t>白鳥　聖也</t>
    <rPh sb="0" eb="2">
      <t>シラトリ</t>
    </rPh>
    <rPh sb="3" eb="5">
      <t>セイヤ</t>
    </rPh>
    <phoneticPr fontId="33"/>
  </si>
  <si>
    <t>Ⅳ．平成２６年度　幹事・委員</t>
    <phoneticPr fontId="33"/>
  </si>
  <si>
    <t>作成：井上美穂</t>
    <rPh sb="0" eb="2">
      <t>サクセイ</t>
    </rPh>
    <rPh sb="3" eb="5">
      <t>イノウエ</t>
    </rPh>
    <rPh sb="5" eb="7">
      <t>ミホ</t>
    </rPh>
    <phoneticPr fontId="56"/>
  </si>
  <si>
    <t>合計</t>
    <rPh sb="0" eb="2">
      <t>ゴウケイ</t>
    </rPh>
    <phoneticPr fontId="56"/>
  </si>
  <si>
    <t>協賛広告料</t>
    <rPh sb="0" eb="2">
      <t>キョウサン</t>
    </rPh>
    <phoneticPr fontId="33"/>
  </si>
  <si>
    <t>交通費補助</t>
    <rPh sb="0" eb="3">
      <t>コウツウヒ</t>
    </rPh>
    <rPh sb="3" eb="5">
      <t>ホジョ</t>
    </rPh>
    <phoneticPr fontId="33"/>
  </si>
  <si>
    <t>賞状代</t>
    <phoneticPr fontId="33"/>
  </si>
  <si>
    <t>文具消耗品費/コピー代</t>
    <rPh sb="10" eb="11">
      <t>ダイ</t>
    </rPh>
    <phoneticPr fontId="33"/>
  </si>
  <si>
    <t>収支差益は　　　次期繰越金</t>
    <rPh sb="0" eb="2">
      <t>シュウシ</t>
    </rPh>
    <rPh sb="2" eb="3">
      <t>サ</t>
    </rPh>
    <rPh sb="3" eb="4">
      <t>エキ</t>
    </rPh>
    <rPh sb="8" eb="10">
      <t>ジキ</t>
    </rPh>
    <rPh sb="10" eb="12">
      <t>クリコシ</t>
    </rPh>
    <rPh sb="12" eb="13">
      <t>キン</t>
    </rPh>
    <phoneticPr fontId="33"/>
  </si>
  <si>
    <t>一般会計来期収支</t>
    <rPh sb="0" eb="2">
      <t>イッパン</t>
    </rPh>
    <rPh sb="2" eb="4">
      <t>カイケイ</t>
    </rPh>
    <rPh sb="4" eb="6">
      <t>ライキ</t>
    </rPh>
    <rPh sb="6" eb="8">
      <t>シュウシ</t>
    </rPh>
    <phoneticPr fontId="33"/>
  </si>
  <si>
    <t>※競技審判長</t>
    <phoneticPr fontId="33"/>
  </si>
  <si>
    <t>ビームライフル、
デジタルピストル貸出斡旋等</t>
    <rPh sb="21" eb="22">
      <t>ナド</t>
    </rPh>
    <phoneticPr fontId="33"/>
  </si>
  <si>
    <t>DP/BRは競技普及委員会担当</t>
    <rPh sb="6" eb="8">
      <t>キョウギ</t>
    </rPh>
    <rPh sb="8" eb="10">
      <t>フキュウ</t>
    </rPh>
    <rPh sb="10" eb="13">
      <t>イインカイ</t>
    </rPh>
    <rPh sb="13" eb="15">
      <t>タントウ</t>
    </rPh>
    <phoneticPr fontId="33"/>
  </si>
  <si>
    <t>第８回DP　5/31、6/1</t>
    <rPh sb="0" eb="1">
      <t>ダイ</t>
    </rPh>
    <rPh sb="2" eb="3">
      <t>カイ</t>
    </rPh>
    <phoneticPr fontId="33"/>
  </si>
  <si>
    <t>新人BR　6/22</t>
    <rPh sb="0" eb="1">
      <t>シン</t>
    </rPh>
    <rPh sb="1" eb="2">
      <t>ジン</t>
    </rPh>
    <phoneticPr fontId="33"/>
  </si>
  <si>
    <t>第９回DP　9/12～15</t>
    <rPh sb="0" eb="1">
      <t>ダイ</t>
    </rPh>
    <rPh sb="2" eb="3">
      <t>カイ</t>
    </rPh>
    <phoneticPr fontId="33"/>
  </si>
  <si>
    <t>寄付金（朝霞吉村さん）</t>
    <rPh sb="0" eb="3">
      <t>キフキン</t>
    </rPh>
    <rPh sb="4" eb="6">
      <t>アサカ</t>
    </rPh>
    <rPh sb="6" eb="8">
      <t>ヨシムラ</t>
    </rPh>
    <phoneticPr fontId="33"/>
  </si>
  <si>
    <t>前日射座他→</t>
    <rPh sb="0" eb="2">
      <t>ゼンジツ</t>
    </rPh>
    <rPh sb="2" eb="3">
      <t>シャ</t>
    </rPh>
    <rPh sb="3" eb="4">
      <t>ザ</t>
    </rPh>
    <rPh sb="4" eb="5">
      <t>ホカ</t>
    </rPh>
    <phoneticPr fontId="33"/>
  </si>
  <si>
    <t>←学連員昼食費</t>
    <phoneticPr fontId="33"/>
  </si>
  <si>
    <t>持込標的代返金</t>
    <rPh sb="0" eb="2">
      <t>モチコミ</t>
    </rPh>
    <rPh sb="2" eb="4">
      <t>ヒョウテキ</t>
    </rPh>
    <rPh sb="4" eb="5">
      <t>ダイ</t>
    </rPh>
    <rPh sb="5" eb="7">
      <t>ヘンキン</t>
    </rPh>
    <phoneticPr fontId="33"/>
  </si>
  <si>
    <t>←通信費→</t>
    <rPh sb="1" eb="3">
      <t>ツウシン</t>
    </rPh>
    <rPh sb="3" eb="4">
      <t>ヒ</t>
    </rPh>
    <phoneticPr fontId="33"/>
  </si>
  <si>
    <t>←通信費　　</t>
    <rPh sb="1" eb="3">
      <t>ツウシン</t>
    </rPh>
    <rPh sb="3" eb="4">
      <t>ヒ</t>
    </rPh>
    <phoneticPr fontId="33"/>
  </si>
  <si>
    <t>次期繰越金</t>
    <rPh sb="0" eb="2">
      <t>ジキ</t>
    </rPh>
    <rPh sb="2" eb="4">
      <t>クリコシ</t>
    </rPh>
    <rPh sb="4" eb="5">
      <t>キン</t>
    </rPh>
    <phoneticPr fontId="33"/>
  </si>
  <si>
    <t>講習会申請料  85人x@400 ※</t>
    <phoneticPr fontId="33"/>
  </si>
  <si>
    <t>自動採点機修理代</t>
    <rPh sb="0" eb="2">
      <t>ジドウ</t>
    </rPh>
    <rPh sb="2" eb="4">
      <t>サイテン</t>
    </rPh>
    <rPh sb="4" eb="5">
      <t>キ</t>
    </rPh>
    <rPh sb="5" eb="7">
      <t>シュウリ</t>
    </rPh>
    <rPh sb="7" eb="8">
      <t>ダイ</t>
    </rPh>
    <phoneticPr fontId="33"/>
  </si>
  <si>
    <t>※受講後申請までの退部者を除く</t>
    <rPh sb="1" eb="3">
      <t>ジュコウ</t>
    </rPh>
    <rPh sb="3" eb="4">
      <t>ゴ</t>
    </rPh>
    <rPh sb="4" eb="6">
      <t>シンセイ</t>
    </rPh>
    <rPh sb="9" eb="11">
      <t>タイブ</t>
    </rPh>
    <rPh sb="11" eb="12">
      <t>シャ</t>
    </rPh>
    <rPh sb="13" eb="14">
      <t>ノゾ</t>
    </rPh>
    <phoneticPr fontId="33"/>
  </si>
  <si>
    <t>一般収入</t>
    <rPh sb="0" eb="2">
      <t>イッパン</t>
    </rPh>
    <rPh sb="2" eb="4">
      <t>シュウニュウ</t>
    </rPh>
    <phoneticPr fontId="33"/>
  </si>
  <si>
    <t>一般支出</t>
    <rPh sb="0" eb="2">
      <t>イッパン</t>
    </rPh>
    <rPh sb="2" eb="4">
      <t>シシュツ</t>
    </rPh>
    <phoneticPr fontId="33"/>
  </si>
  <si>
    <t>　　新井　　芳徳</t>
    <phoneticPr fontId="33"/>
  </si>
  <si>
    <t>　　　新井　　芳徳</t>
    <phoneticPr fontId="33"/>
  </si>
  <si>
    <t>４．平成26年度　決算報告</t>
    <phoneticPr fontId="33"/>
  </si>
  <si>
    <t>５．平成27年度　予算案</t>
    <phoneticPr fontId="33"/>
  </si>
  <si>
    <t>８．その他の審議事項</t>
    <phoneticPr fontId="33"/>
  </si>
  <si>
    <t>８．その他の審議事項</t>
    <phoneticPr fontId="33"/>
  </si>
  <si>
    <t xml:space="preserve"> …P.２</t>
    <phoneticPr fontId="33"/>
  </si>
  <si>
    <t>…P.８</t>
    <phoneticPr fontId="33"/>
  </si>
  <si>
    <t xml:space="preserve"> …P.９</t>
    <phoneticPr fontId="33"/>
  </si>
  <si>
    <t xml:space="preserve"> …P.１０</t>
    <phoneticPr fontId="33"/>
  </si>
  <si>
    <t xml:space="preserve"> …P.１１</t>
    <phoneticPr fontId="33"/>
  </si>
  <si>
    <t xml:space="preserve"> …P.１２</t>
    <phoneticPr fontId="33"/>
  </si>
  <si>
    <t>※大学名五十音順、敬称略</t>
    <phoneticPr fontId="33"/>
  </si>
  <si>
    <t>部制一覧表</t>
    <phoneticPr fontId="33"/>
  </si>
  <si>
    <t>5月28日(木)</t>
    <rPh sb="6" eb="7">
      <t>モク</t>
    </rPh>
    <phoneticPr fontId="33"/>
  </si>
  <si>
    <t>～5月31日(日)</t>
    <rPh sb="2" eb="3">
      <t>ガツ</t>
    </rPh>
    <phoneticPr fontId="33"/>
  </si>
  <si>
    <t>兼　関東学生DP大会（普及委員会主催）</t>
    <phoneticPr fontId="33"/>
  </si>
  <si>
    <t>新人BR大会（普及委員会主催）</t>
    <rPh sb="0" eb="2">
      <t>シンジン</t>
    </rPh>
    <rPh sb="4" eb="6">
      <t>タイカイ</t>
    </rPh>
    <phoneticPr fontId="33"/>
  </si>
  <si>
    <t>兼　関東学生DP大会（普及委員会主催）</t>
    <phoneticPr fontId="33"/>
  </si>
  <si>
    <t>新人ＢＲ大会(競技普及委員会主催)</t>
    <rPh sb="14" eb="16">
      <t>シュサイ</t>
    </rPh>
    <phoneticPr fontId="33"/>
  </si>
  <si>
    <t>前期繰越金(含 会場移転準備金)</t>
    <rPh sb="6" eb="7">
      <t>フク</t>
    </rPh>
    <rPh sb="8" eb="10">
      <t>カイジョウ</t>
    </rPh>
    <rPh sb="10" eb="12">
      <t>イテン</t>
    </rPh>
    <rPh sb="12" eb="15">
      <t>ジュンビキン</t>
    </rPh>
    <phoneticPr fontId="33"/>
  </si>
  <si>
    <t>新人講習会　5月3日　２５名参加</t>
    <rPh sb="0" eb="2">
      <t>シンジン</t>
    </rPh>
    <rPh sb="2" eb="5">
      <t>コウシュウカイ</t>
    </rPh>
    <rPh sb="7" eb="8">
      <t>ガツ</t>
    </rPh>
    <rPh sb="9" eb="10">
      <t>ヒ</t>
    </rPh>
    <rPh sb="13" eb="14">
      <t>メイ</t>
    </rPh>
    <rPh sb="14" eb="16">
      <t>サンカ</t>
    </rPh>
    <phoneticPr fontId="56"/>
  </si>
  <si>
    <t>①　施設使用料　NTC</t>
    <rPh sb="2" eb="4">
      <t>シセツ</t>
    </rPh>
    <rPh sb="4" eb="7">
      <t>シヨウリョウ</t>
    </rPh>
    <phoneticPr fontId="56"/>
  </si>
  <si>
    <t>選手育成合宿　１３名参加</t>
    <rPh sb="0" eb="2">
      <t>センシュ</t>
    </rPh>
    <rPh sb="2" eb="4">
      <t>イクセイ</t>
    </rPh>
    <rPh sb="4" eb="6">
      <t>ガッシュク</t>
    </rPh>
    <rPh sb="9" eb="10">
      <t>メイ</t>
    </rPh>
    <rPh sb="10" eb="12">
      <t>サンカ</t>
    </rPh>
    <phoneticPr fontId="56"/>
  </si>
  <si>
    <t>③　用具運搬費</t>
    <rPh sb="2" eb="4">
      <t>ヨウグ</t>
    </rPh>
    <rPh sb="4" eb="6">
      <t>ウンパン</t>
    </rPh>
    <rPh sb="6" eb="7">
      <t>ヒ</t>
    </rPh>
    <phoneticPr fontId="56"/>
  </si>
  <si>
    <t>④　車提供謝金</t>
    <rPh sb="2" eb="3">
      <t>クルマ</t>
    </rPh>
    <rPh sb="3" eb="5">
      <t>テイキョウ</t>
    </rPh>
    <rPh sb="5" eb="7">
      <t>シャキン</t>
    </rPh>
    <phoneticPr fontId="56"/>
  </si>
  <si>
    <t>⑤　レンタカー、GAS代</t>
    <rPh sb="11" eb="12">
      <t>ダイ</t>
    </rPh>
    <phoneticPr fontId="56"/>
  </si>
  <si>
    <t>⑦　雑費</t>
    <rPh sb="2" eb="4">
      <t>ザッピ</t>
    </rPh>
    <phoneticPr fontId="56"/>
  </si>
  <si>
    <t>予備費(次年度繰越）</t>
    <rPh sb="0" eb="3">
      <t>ヨビヒ</t>
    </rPh>
    <rPh sb="4" eb="7">
      <t>ジネンド</t>
    </rPh>
    <rPh sb="7" eb="9">
      <t>クリコシ</t>
    </rPh>
    <phoneticPr fontId="56"/>
  </si>
  <si>
    <t>選手育成事業収支</t>
    <rPh sb="0" eb="2">
      <t>センシュ</t>
    </rPh>
    <rPh sb="2" eb="4">
      <t>イクセイ</t>
    </rPh>
    <rPh sb="4" eb="6">
      <t>ジギョウ</t>
    </rPh>
    <phoneticPr fontId="56"/>
  </si>
  <si>
    <t>収入</t>
    <rPh sb="0" eb="2">
      <t>シュウニュウ</t>
    </rPh>
    <phoneticPr fontId="56"/>
  </si>
  <si>
    <t>支出</t>
    <rPh sb="0" eb="2">
      <t>シシュツ</t>
    </rPh>
    <phoneticPr fontId="56"/>
  </si>
  <si>
    <t>※</t>
    <phoneticPr fontId="56"/>
  </si>
  <si>
    <t>６．平成26年度　選手育成委員会　決算報告</t>
    <phoneticPr fontId="33"/>
  </si>
  <si>
    <t>６．平成26年度　選手育成委員会　決算報告</t>
    <phoneticPr fontId="56"/>
  </si>
  <si>
    <t>単位：円</t>
    <rPh sb="0" eb="2">
      <t>タンイ</t>
    </rPh>
    <rPh sb="3" eb="4">
      <t>エン</t>
    </rPh>
    <phoneticPr fontId="56"/>
  </si>
  <si>
    <t>収入の部</t>
    <rPh sb="0" eb="2">
      <t>シュウニュウ</t>
    </rPh>
    <rPh sb="3" eb="4">
      <t>ブ</t>
    </rPh>
    <phoneticPr fontId="56"/>
  </si>
  <si>
    <t>支出の部</t>
    <rPh sb="0" eb="2">
      <t>シシュツ</t>
    </rPh>
    <rPh sb="3" eb="4">
      <t>ブ</t>
    </rPh>
    <phoneticPr fontId="56"/>
  </si>
  <si>
    <t>項目</t>
    <rPh sb="0" eb="2">
      <t>コウモク</t>
    </rPh>
    <phoneticPr fontId="56"/>
  </si>
  <si>
    <t>金額</t>
    <rPh sb="0" eb="2">
      <t>キンガク</t>
    </rPh>
    <phoneticPr fontId="56"/>
  </si>
  <si>
    <t>前年度繰越金</t>
    <rPh sb="0" eb="3">
      <t>ゼンネンド</t>
    </rPh>
    <rPh sb="3" eb="6">
      <t>クリコシキン</t>
    </rPh>
    <phoneticPr fontId="56"/>
  </si>
  <si>
    <t>選手育成費</t>
    <rPh sb="0" eb="2">
      <t>センシュ</t>
    </rPh>
    <rPh sb="2" eb="5">
      <t>イクセイヒ</t>
    </rPh>
    <phoneticPr fontId="56"/>
  </si>
  <si>
    <t>\700×591名</t>
    <rPh sb="8" eb="9">
      <t>メイ</t>
    </rPh>
    <phoneticPr fontId="56"/>
  </si>
  <si>
    <t>②　食事代　　\1,000×2名（学連員）</t>
    <rPh sb="2" eb="5">
      <t>ショクジダイ</t>
    </rPh>
    <rPh sb="15" eb="16">
      <t>メイ</t>
    </rPh>
    <rPh sb="17" eb="19">
      <t>ガクレン</t>
    </rPh>
    <rPh sb="19" eb="20">
      <t>イン</t>
    </rPh>
    <phoneticPr fontId="56"/>
  </si>
  <si>
    <t>③　資料印刷費(30部)</t>
    <rPh sb="2" eb="4">
      <t>シリョウ</t>
    </rPh>
    <rPh sb="4" eb="6">
      <t>インサツ</t>
    </rPh>
    <rPh sb="6" eb="7">
      <t>ヒ</t>
    </rPh>
    <rPh sb="10" eb="11">
      <t>ブ</t>
    </rPh>
    <phoneticPr fontId="56"/>
  </si>
  <si>
    <t>④　コーチ謝礼金 \20,000×1日×１名</t>
    <rPh sb="5" eb="8">
      <t>シャレイキン</t>
    </rPh>
    <rPh sb="18" eb="19">
      <t>ヒ</t>
    </rPh>
    <rPh sb="21" eb="22">
      <t>メイ</t>
    </rPh>
    <phoneticPr fontId="56"/>
  </si>
  <si>
    <t>小計</t>
    <rPh sb="0" eb="2">
      <t>ショウケイ</t>
    </rPh>
    <phoneticPr fontId="56"/>
  </si>
  <si>
    <t>①　施設使用料　（SB3名　AR10名）</t>
    <rPh sb="2" eb="4">
      <t>シセツ</t>
    </rPh>
    <rPh sb="4" eb="7">
      <t>シヨウリョウ</t>
    </rPh>
    <rPh sb="12" eb="13">
      <t>メイ</t>
    </rPh>
    <rPh sb="18" eb="19">
      <t>メイ</t>
    </rPh>
    <phoneticPr fontId="56"/>
  </si>
  <si>
    <t>10/5 \17,800 電的使用</t>
    <rPh sb="13" eb="14">
      <t>デン</t>
    </rPh>
    <rPh sb="14" eb="15">
      <t>テキ</t>
    </rPh>
    <rPh sb="15" eb="17">
      <t>シヨウ</t>
    </rPh>
    <phoneticPr fontId="56"/>
  </si>
  <si>
    <t>②　宿泊費 \7,000×15名(参加者、学連員、講師）</t>
    <rPh sb="2" eb="5">
      <t>シュクハクヒ</t>
    </rPh>
    <rPh sb="15" eb="16">
      <t>メイ</t>
    </rPh>
    <rPh sb="17" eb="20">
      <t>サンカシャ</t>
    </rPh>
    <rPh sb="21" eb="23">
      <t>ガクレン</t>
    </rPh>
    <rPh sb="23" eb="24">
      <t>イン</t>
    </rPh>
    <rPh sb="25" eb="27">
      <t>コウシ</t>
    </rPh>
    <phoneticPr fontId="56"/>
  </si>
  <si>
    <t>GAS代　　\4,706</t>
    <rPh sb="3" eb="4">
      <t>ダイ</t>
    </rPh>
    <phoneticPr fontId="56"/>
  </si>
  <si>
    <t>⑥　高速代　\1680×2</t>
    <rPh sb="2" eb="4">
      <t>コウソク</t>
    </rPh>
    <rPh sb="4" eb="5">
      <t>ダイ</t>
    </rPh>
    <phoneticPr fontId="56"/>
  </si>
  <si>
    <t>⑧　コーチ謝礼金 \20,000×2日×１名</t>
    <rPh sb="5" eb="8">
      <t>シャレイキン</t>
    </rPh>
    <rPh sb="18" eb="19">
      <t>ヒ</t>
    </rPh>
    <rPh sb="21" eb="22">
      <t>メイ</t>
    </rPh>
    <phoneticPr fontId="56"/>
  </si>
  <si>
    <t>支出計</t>
    <rPh sb="0" eb="2">
      <t>シシュツ</t>
    </rPh>
    <rPh sb="2" eb="3">
      <t>ケイ</t>
    </rPh>
    <phoneticPr fontId="56"/>
  </si>
  <si>
    <t>700円徴収人数</t>
    <rPh sb="3" eb="4">
      <t>エン</t>
    </rPh>
    <rPh sb="4" eb="6">
      <t>チョウシュウ</t>
    </rPh>
    <rPh sb="6" eb="8">
      <t>ニンズウ</t>
    </rPh>
    <phoneticPr fontId="56"/>
  </si>
  <si>
    <t>A=合宿　B=実技講習　C=座学講習</t>
    <rPh sb="2" eb="4">
      <t>ガッシュク</t>
    </rPh>
    <rPh sb="7" eb="9">
      <t>ジツギ</t>
    </rPh>
    <rPh sb="9" eb="11">
      <t>コウシュウ</t>
    </rPh>
    <rPh sb="14" eb="16">
      <t>ザガク</t>
    </rPh>
    <rPh sb="16" eb="18">
      <t>コウシュウ</t>
    </rPh>
    <phoneticPr fontId="56"/>
  </si>
  <si>
    <t>A①29名163,920　A②17名120,440</t>
    <rPh sb="4" eb="5">
      <t>メイ</t>
    </rPh>
    <rPh sb="17" eb="18">
      <t>メイ</t>
    </rPh>
    <phoneticPr fontId="56"/>
  </si>
  <si>
    <t>A  14名</t>
    <rPh sb="5" eb="6">
      <t>メイ</t>
    </rPh>
    <phoneticPr fontId="56"/>
  </si>
  <si>
    <t>B①10名36,000　B②13名90,020</t>
    <rPh sb="4" eb="5">
      <t>メイ</t>
    </rPh>
    <rPh sb="16" eb="17">
      <t>メイ</t>
    </rPh>
    <phoneticPr fontId="56"/>
  </si>
  <si>
    <t>C①14名18,000　C②15名17,000</t>
    <rPh sb="4" eb="5">
      <t>メイ</t>
    </rPh>
    <rPh sb="16" eb="17">
      <t>メイ</t>
    </rPh>
    <phoneticPr fontId="56"/>
  </si>
  <si>
    <t>C  25名33,156　A 15名222,337</t>
    <rPh sb="5" eb="6">
      <t>メイ</t>
    </rPh>
    <rPh sb="17" eb="18">
      <t>メイ</t>
    </rPh>
    <phoneticPr fontId="56"/>
  </si>
  <si>
    <t>※C①46人38,860  C②48名38,000  B 11名20,000  C 15名169,550　</t>
    <rPh sb="5" eb="6">
      <t>ニン</t>
    </rPh>
    <rPh sb="18" eb="19">
      <t>メイ</t>
    </rPh>
    <rPh sb="31" eb="32">
      <t>メイ</t>
    </rPh>
    <rPh sb="44" eb="45">
      <t>メイ</t>
    </rPh>
    <phoneticPr fontId="56"/>
  </si>
  <si>
    <t>10/4 \13,080</t>
    <phoneticPr fontId="56"/>
  </si>
  <si>
    <t>レンタカー\17,600</t>
    <phoneticPr fontId="56"/>
  </si>
  <si>
    <r>
      <t>20年度末繰越金</t>
    </r>
    <r>
      <rPr>
        <u/>
        <sz val="11"/>
        <color theme="1"/>
        <rFont val="ＭＳ Ｐ明朝"/>
        <family val="1"/>
        <charset val="128"/>
      </rPr>
      <t>\885,783</t>
    </r>
    <r>
      <rPr>
        <sz val="11"/>
        <color theme="1"/>
        <rFont val="ＭＳ Ｐ明朝"/>
        <family val="1"/>
        <charset val="128"/>
      </rPr>
      <t xml:space="preserve">  26年度末繰越金</t>
    </r>
    <r>
      <rPr>
        <u/>
        <sz val="11"/>
        <color theme="1"/>
        <rFont val="ＭＳ Ｐ明朝"/>
        <family val="1"/>
        <charset val="128"/>
      </rPr>
      <t>\2,122,860</t>
    </r>
    <r>
      <rPr>
        <sz val="11"/>
        <color theme="1"/>
        <rFont val="ＭＳ Ｐ明朝"/>
        <family val="1"/>
        <charset val="128"/>
      </rPr>
      <t xml:space="preserve">  　6年間で</t>
    </r>
    <r>
      <rPr>
        <u/>
        <sz val="11"/>
        <color theme="1"/>
        <rFont val="ＭＳ Ｐ明朝"/>
        <family val="1"/>
        <charset val="128"/>
      </rPr>
      <t>\1,237,077</t>
    </r>
    <r>
      <rPr>
        <sz val="11"/>
        <color theme="1"/>
        <rFont val="ＭＳ Ｐ明朝"/>
        <family val="1"/>
        <charset val="128"/>
      </rPr>
      <t>増額</t>
    </r>
    <rPh sb="2" eb="4">
      <t>ネンド</t>
    </rPh>
    <rPh sb="4" eb="5">
      <t>マツ</t>
    </rPh>
    <rPh sb="5" eb="7">
      <t>クリコシ</t>
    </rPh>
    <rPh sb="7" eb="8">
      <t>キン</t>
    </rPh>
    <rPh sb="20" eb="22">
      <t>ネンド</t>
    </rPh>
    <rPh sb="22" eb="23">
      <t>マツ</t>
    </rPh>
    <rPh sb="23" eb="25">
      <t>クリコシ</t>
    </rPh>
    <rPh sb="25" eb="26">
      <t>キン</t>
    </rPh>
    <rPh sb="40" eb="42">
      <t>ネンカン</t>
    </rPh>
    <rPh sb="53" eb="55">
      <t>ゾウガク</t>
    </rPh>
    <phoneticPr fontId="56"/>
  </si>
  <si>
    <t>５．部制一覧</t>
    <phoneticPr fontId="33"/>
  </si>
  <si>
    <t>１．平成27年度　事業計画案</t>
    <phoneticPr fontId="33"/>
  </si>
  <si>
    <t>予算/予定</t>
    <rPh sb="0" eb="2">
      <t>ヨサン</t>
    </rPh>
    <rPh sb="3" eb="5">
      <t>ヨテイ</t>
    </rPh>
    <phoneticPr fontId="33"/>
  </si>
  <si>
    <t>時期/回数</t>
    <rPh sb="0" eb="2">
      <t>ジキ</t>
    </rPh>
    <rPh sb="3" eb="5">
      <t>カイスウ</t>
    </rPh>
    <phoneticPr fontId="33"/>
  </si>
  <si>
    <t>春関
秋関
新人戦</t>
    <rPh sb="0" eb="1">
      <t>ハル</t>
    </rPh>
    <rPh sb="1" eb="2">
      <t>カン</t>
    </rPh>
    <rPh sb="3" eb="5">
      <t>アキカン</t>
    </rPh>
    <rPh sb="6" eb="9">
      <t>シンジンセン</t>
    </rPh>
    <phoneticPr fontId="70"/>
  </si>
  <si>
    <t>・年度初めに、共同通信社、時事通信社の担当者様と大会結果の送付、掲載依頼、
　連絡方法等について打ち合わせを行う。
・埼玉新聞、埼玉中央よみうり(読売新聞折込)、たうんにゅうす(秩父地方紙)等
　地方紙へ大会取材依頼。
　（埼玉県在住の射手リストを作成し、大会結果のみならず、
　　コラム等で射撃に関する記事を扱ってもらえるよう依頼）</t>
    <rPh sb="19" eb="22">
      <t>タントウシャ</t>
    </rPh>
    <rPh sb="22" eb="23">
      <t>サマ</t>
    </rPh>
    <rPh sb="95" eb="96">
      <t>トウ</t>
    </rPh>
    <rPh sb="98" eb="101">
      <t>チホウシ</t>
    </rPh>
    <rPh sb="102" eb="104">
      <t>タイカイ</t>
    </rPh>
    <rPh sb="104" eb="106">
      <t>シュザイ</t>
    </rPh>
    <rPh sb="106" eb="108">
      <t>イライ</t>
    </rPh>
    <rPh sb="112" eb="114">
      <t>サイタマ</t>
    </rPh>
    <rPh sb="114" eb="115">
      <t>ケン</t>
    </rPh>
    <rPh sb="115" eb="117">
      <t>ザイジュウ</t>
    </rPh>
    <rPh sb="118" eb="120">
      <t>シャシュ</t>
    </rPh>
    <rPh sb="124" eb="126">
      <t>サクセイ</t>
    </rPh>
    <rPh sb="128" eb="130">
      <t>タイカイ</t>
    </rPh>
    <rPh sb="130" eb="132">
      <t>ケッカ</t>
    </rPh>
    <rPh sb="144" eb="145">
      <t>トウ</t>
    </rPh>
    <rPh sb="146" eb="148">
      <t>シャゲキ</t>
    </rPh>
    <rPh sb="149" eb="150">
      <t>カン</t>
    </rPh>
    <rPh sb="152" eb="154">
      <t>キジ</t>
    </rPh>
    <rPh sb="155" eb="156">
      <t>アツカ</t>
    </rPh>
    <rPh sb="164" eb="166">
      <t>イライ</t>
    </rPh>
    <phoneticPr fontId="70"/>
  </si>
  <si>
    <t>・大会中、長瀞総合射撃場のインターネット環境を利用し、
　Dropboxによる記録管理およびHPへの速報掲載を迅速に行う。
・HP、Twitterの連係をはかり、より一般、高校生などから
　身近にしやすい体制を継続していく。
・普及用のデジタルカメラを用いて大会の様子の撮影を行い、
　Twitterなどに掲載することで、競技をより分かりやすくする。</t>
    <rPh sb="1" eb="4">
      <t>タイカイチュウ</t>
    </rPh>
    <rPh sb="5" eb="7">
      <t>ナガトロ</t>
    </rPh>
    <rPh sb="7" eb="9">
      <t>ソウゴウ</t>
    </rPh>
    <rPh sb="9" eb="12">
      <t>シャゲキジョウ</t>
    </rPh>
    <rPh sb="20" eb="22">
      <t>カンキョウ</t>
    </rPh>
    <rPh sb="23" eb="25">
      <t>リヨウ</t>
    </rPh>
    <rPh sb="39" eb="41">
      <t>キロク</t>
    </rPh>
    <rPh sb="41" eb="43">
      <t>カンリ</t>
    </rPh>
    <rPh sb="50" eb="52">
      <t>ソクホウ</t>
    </rPh>
    <rPh sb="52" eb="54">
      <t>ケイサイ</t>
    </rPh>
    <rPh sb="55" eb="57">
      <t>ジンソク</t>
    </rPh>
    <rPh sb="58" eb="59">
      <t>オコナ</t>
    </rPh>
    <phoneticPr fontId="70"/>
  </si>
  <si>
    <t>4月</t>
    <rPh sb="1" eb="2">
      <t>ガツ</t>
    </rPh>
    <phoneticPr fontId="70"/>
  </si>
  <si>
    <t>春関
秋関</t>
    <rPh sb="0" eb="1">
      <t>ハル</t>
    </rPh>
    <rPh sb="1" eb="2">
      <t>カン</t>
    </rPh>
    <rPh sb="3" eb="5">
      <t>アキカン</t>
    </rPh>
    <phoneticPr fontId="70"/>
  </si>
  <si>
    <t>6月</t>
    <rPh sb="1" eb="2">
      <t>ガツ</t>
    </rPh>
    <phoneticPr fontId="70"/>
  </si>
  <si>
    <t>３．平成27年度　競技普及委員会　事業計画案</t>
    <phoneticPr fontId="70"/>
  </si>
  <si>
    <t>平成２７年度年度競技普及委員長　 水野  政彦</t>
    <rPh sb="0" eb="2">
      <t>ヘイセイ</t>
    </rPh>
    <rPh sb="4" eb="6">
      <t>ネンド</t>
    </rPh>
    <rPh sb="17" eb="19">
      <t>ミズノ</t>
    </rPh>
    <rPh sb="21" eb="23">
      <t>マサヒコ</t>
    </rPh>
    <phoneticPr fontId="70"/>
  </si>
  <si>
    <t>予算</t>
    <rPh sb="0" eb="2">
      <t>ヨサン</t>
    </rPh>
    <phoneticPr fontId="33"/>
  </si>
  <si>
    <t>決算</t>
    <rPh sb="0" eb="2">
      <t>ケッサン</t>
    </rPh>
    <phoneticPr fontId="33"/>
  </si>
  <si>
    <t>埼玉県、埼玉県教育委員会から後援及び、埼玉県知事賞の獲得</t>
    <phoneticPr fontId="70"/>
  </si>
  <si>
    <t>春関、秋関、新人戦で獲得。</t>
    <phoneticPr fontId="70"/>
  </si>
  <si>
    <t>通信社各社への大会要綱、大会記録送付</t>
    <phoneticPr fontId="70"/>
  </si>
  <si>
    <t>・DP…1大学に計1台貸出（明治）
・BR…1大学に計1台貸出（青山学院）
→DP、BRともに昨年度に比べ貸出し数減（減少理由不明）
※H25実績
・DP…2大学（学習院、立教）
・BR…4大学（青山学院、法政、明治、早稲田）</t>
    <rPh sb="47" eb="50">
      <t>サクネンド</t>
    </rPh>
    <rPh sb="51" eb="52">
      <t>クラ</t>
    </rPh>
    <rPh sb="53" eb="55">
      <t>カシダ</t>
    </rPh>
    <rPh sb="56" eb="57">
      <t>スウ</t>
    </rPh>
    <rPh sb="57" eb="58">
      <t>ゲン</t>
    </rPh>
    <rPh sb="59" eb="61">
      <t>ゲンショウ</t>
    </rPh>
    <rPh sb="61" eb="63">
      <t>リユウ</t>
    </rPh>
    <rPh sb="63" eb="65">
      <t>フメイ</t>
    </rPh>
    <rPh sb="72" eb="74">
      <t>ジッセキ</t>
    </rPh>
    <rPh sb="80" eb="82">
      <t>ダイガク</t>
    </rPh>
    <rPh sb="83" eb="86">
      <t>ガクシュウイン</t>
    </rPh>
    <rPh sb="87" eb="89">
      <t>リッキョウ</t>
    </rPh>
    <rPh sb="99" eb="103">
      <t>アオヤマガクイン</t>
    </rPh>
    <rPh sb="104" eb="106">
      <t>ホウセイ</t>
    </rPh>
    <rPh sb="107" eb="109">
      <t>メイジ</t>
    </rPh>
    <rPh sb="110" eb="113">
      <t>ワセダ</t>
    </rPh>
    <phoneticPr fontId="70"/>
  </si>
  <si>
    <t>・第8回：春関と併催、41人参加　◇収入(@\500×41)-支出(郵送費等)=\7,378
・第9回：秋関と併催、49人参加　◇収入(@\500×49)-支出(郵送費等)=\15,438
→長瀞射撃場クラブハウス内会議室を借りて開催。
→サイティングの簡単なマニュアルを作成し、射座に配置。
→段級に関して総務などから現状の設備の未熟さで申請可能なのかとの疑問あり
→第9回にて中身の返却時の入れ違い・コード紛失などが発生。再発防止の要あり
　防止策案は次期事業計画を参照
※H25実績
　春関：51人　秋関：49人</t>
    <rPh sb="18" eb="20">
      <t>シュウニュウ</t>
    </rPh>
    <rPh sb="31" eb="33">
      <t>シシュツ</t>
    </rPh>
    <rPh sb="37" eb="38">
      <t>トウ</t>
    </rPh>
    <rPh sb="170" eb="172">
      <t>シンセイ</t>
    </rPh>
    <rPh sb="172" eb="174">
      <t>カノウ</t>
    </rPh>
    <rPh sb="247" eb="248">
      <t>ハル</t>
    </rPh>
    <rPh sb="248" eb="249">
      <t>カン</t>
    </rPh>
    <rPh sb="252" eb="253">
      <t>ニン</t>
    </rPh>
    <rPh sb="254" eb="256">
      <t>アキカン</t>
    </rPh>
    <rPh sb="259" eb="260">
      <t>ニン</t>
    </rPh>
    <phoneticPr fontId="70"/>
  </si>
  <si>
    <t>収入-支出=
\22,816</t>
    <rPh sb="0" eb="2">
      <t>シュウニュウ</t>
    </rPh>
    <rPh sb="3" eb="5">
      <t>シシュツ</t>
    </rPh>
    <phoneticPr fontId="70"/>
  </si>
  <si>
    <t>選手育成ＳＢ合宿</t>
    <rPh sb="0" eb="2">
      <t>センシュ</t>
    </rPh>
    <rPh sb="2" eb="4">
      <t>イクセイ</t>
    </rPh>
    <rPh sb="6" eb="8">
      <t>ガッシュク</t>
    </rPh>
    <phoneticPr fontId="56"/>
  </si>
  <si>
    <t>於：長瀞総合射撃場</t>
    <rPh sb="0" eb="1">
      <t>オ</t>
    </rPh>
    <rPh sb="2" eb="4">
      <t>ナガトロ</t>
    </rPh>
    <rPh sb="4" eb="6">
      <t>ソウゴウ</t>
    </rPh>
    <rPh sb="6" eb="9">
      <t>シャゲキジョウ</t>
    </rPh>
    <phoneticPr fontId="56"/>
  </si>
  <si>
    <t>募集人数：１０名程度</t>
    <rPh sb="0" eb="2">
      <t>ボシュウ</t>
    </rPh>
    <rPh sb="2" eb="4">
      <t>ニンズウ</t>
    </rPh>
    <rPh sb="7" eb="8">
      <t>メイ</t>
    </rPh>
    <rPh sb="8" eb="10">
      <t>テイド</t>
    </rPh>
    <phoneticPr fontId="56"/>
  </si>
  <si>
    <t>ＳＢライフルを所持して一年以内の学生を対象に実施。</t>
    <phoneticPr fontId="56"/>
  </si>
  <si>
    <t>一泊二日の合宿でＳＢライフル競技の競技力の向上を図る。</t>
    <phoneticPr fontId="56"/>
  </si>
  <si>
    <t>9月　</t>
    <phoneticPr fontId="33"/>
  </si>
  <si>
    <t>選手育成ＡＲ合宿</t>
    <rPh sb="0" eb="2">
      <t>センシュ</t>
    </rPh>
    <rPh sb="2" eb="4">
      <t>イクセイ</t>
    </rPh>
    <phoneticPr fontId="56"/>
  </si>
  <si>
    <t>２．平成26年度　選手育成委員会　事業報告</t>
    <phoneticPr fontId="33"/>
  </si>
  <si>
    <t>参加人数　</t>
    <phoneticPr fontId="33"/>
  </si>
  <si>
    <t>３０人</t>
    <phoneticPr fontId="56"/>
  </si>
  <si>
    <t>参加校</t>
    <phoneticPr fontId="33"/>
  </si>
  <si>
    <t>慶應義塾大学８名、國學院大学４名、専修大学８名、</t>
    <rPh sb="0" eb="2">
      <t>ケイオウ</t>
    </rPh>
    <rPh sb="2" eb="4">
      <t>ギジュク</t>
    </rPh>
    <rPh sb="4" eb="6">
      <t>ダイガク</t>
    </rPh>
    <rPh sb="7" eb="8">
      <t>メイ</t>
    </rPh>
    <rPh sb="9" eb="12">
      <t>コクガクイン</t>
    </rPh>
    <rPh sb="12" eb="14">
      <t>ダイガク</t>
    </rPh>
    <rPh sb="15" eb="16">
      <t>メイ</t>
    </rPh>
    <rPh sb="17" eb="19">
      <t>センシュウ</t>
    </rPh>
    <rPh sb="19" eb="21">
      <t>ダイガク</t>
    </rPh>
    <rPh sb="22" eb="23">
      <t>メイ</t>
    </rPh>
    <phoneticPr fontId="33"/>
  </si>
  <si>
    <t>千葉大学４名、早稲田大学６名</t>
    <rPh sb="7" eb="10">
      <t>ワセダ</t>
    </rPh>
    <rPh sb="10" eb="12">
      <t>ダイガク</t>
    </rPh>
    <rPh sb="13" eb="14">
      <t>メイ</t>
    </rPh>
    <phoneticPr fontId="56"/>
  </si>
  <si>
    <t>講師</t>
    <rPh sb="0" eb="2">
      <t>コウシ</t>
    </rPh>
    <phoneticPr fontId="56"/>
  </si>
  <si>
    <t>西森啓（東京都ライフル射撃協会）</t>
    <rPh sb="0" eb="2">
      <t>ニシモリ</t>
    </rPh>
    <rPh sb="2" eb="3">
      <t>ケイ</t>
    </rPh>
    <rPh sb="4" eb="7">
      <t>トウキョウト</t>
    </rPh>
    <rPh sb="11" eb="13">
      <t>シャゲキ</t>
    </rPh>
    <rPh sb="13" eb="15">
      <t>キョウカイ</t>
    </rPh>
    <phoneticPr fontId="56"/>
  </si>
  <si>
    <t>参加役員</t>
    <rPh sb="0" eb="2">
      <t>サンカ</t>
    </rPh>
    <rPh sb="2" eb="4">
      <t>ヤクイン</t>
    </rPh>
    <phoneticPr fontId="56"/>
  </si>
  <si>
    <t>広川（早稲田）、宮下（専修）</t>
    <rPh sb="0" eb="2">
      <t>ヒロカワ</t>
    </rPh>
    <rPh sb="3" eb="6">
      <t>ワセダ</t>
    </rPh>
    <rPh sb="8" eb="10">
      <t>ミヤシタ</t>
    </rPh>
    <rPh sb="11" eb="13">
      <t>センシュウ</t>
    </rPh>
    <phoneticPr fontId="56"/>
  </si>
  <si>
    <t>10月4日(土)・5日（日）　　選手育成合宿（長瀞）</t>
    <rPh sb="6" eb="7">
      <t>ド</t>
    </rPh>
    <rPh sb="10" eb="11">
      <t>カ</t>
    </rPh>
    <rPh sb="12" eb="13">
      <t>ニチ</t>
    </rPh>
    <rPh sb="16" eb="18">
      <t>センシュ</t>
    </rPh>
    <rPh sb="18" eb="20">
      <t>イクセイ</t>
    </rPh>
    <rPh sb="20" eb="22">
      <t>ガッシュク</t>
    </rPh>
    <rPh sb="23" eb="25">
      <t>ナガトロ</t>
    </rPh>
    <phoneticPr fontId="33"/>
  </si>
  <si>
    <t>参加人数　　</t>
    <phoneticPr fontId="33"/>
  </si>
  <si>
    <t>15人(講師、役員を含め)</t>
    <rPh sb="2" eb="3">
      <t>ニン</t>
    </rPh>
    <rPh sb="4" eb="6">
      <t>コウシ</t>
    </rPh>
    <rPh sb="7" eb="9">
      <t>ヤクイン</t>
    </rPh>
    <rPh sb="10" eb="11">
      <t>フク</t>
    </rPh>
    <phoneticPr fontId="33"/>
  </si>
  <si>
    <t>青山学院大学1名</t>
    <rPh sb="0" eb="2">
      <t>アオヤマ</t>
    </rPh>
    <rPh sb="2" eb="4">
      <t>ガクイン</t>
    </rPh>
    <rPh sb="4" eb="6">
      <t>ダイガク</t>
    </rPh>
    <rPh sb="7" eb="8">
      <t>メイ</t>
    </rPh>
    <phoneticPr fontId="33"/>
  </si>
  <si>
    <t>慶應義塾大学10名</t>
    <rPh sb="0" eb="2">
      <t>ケイオウ</t>
    </rPh>
    <rPh sb="2" eb="4">
      <t>ギジュク</t>
    </rPh>
    <rPh sb="4" eb="6">
      <t>ダイガク</t>
    </rPh>
    <rPh sb="8" eb="9">
      <t>メイ</t>
    </rPh>
    <phoneticPr fontId="56"/>
  </si>
  <si>
    <t>千葉大学2名</t>
    <rPh sb="0" eb="2">
      <t>チバ</t>
    </rPh>
    <rPh sb="2" eb="4">
      <t>ダイガク</t>
    </rPh>
    <rPh sb="5" eb="6">
      <t>メイ</t>
    </rPh>
    <phoneticPr fontId="33"/>
  </si>
  <si>
    <t>広川（早稲田）</t>
    <rPh sb="0" eb="2">
      <t>ヒロカワ</t>
    </rPh>
    <rPh sb="3" eb="6">
      <t>ワセダ</t>
    </rPh>
    <phoneticPr fontId="56"/>
  </si>
  <si>
    <t>事業の拡充</t>
    <rPh sb="0" eb="2">
      <t>ジギョウ</t>
    </rPh>
    <rPh sb="3" eb="5">
      <t>カクジュウ</t>
    </rPh>
    <phoneticPr fontId="56"/>
  </si>
  <si>
    <t>　</t>
    <phoneticPr fontId="56"/>
  </si>
  <si>
    <t>合宿費</t>
    <rPh sb="0" eb="2">
      <t>ガッシュク</t>
    </rPh>
    <rPh sb="2" eb="3">
      <t>ヒ</t>
    </rPh>
    <phoneticPr fontId="56"/>
  </si>
  <si>
    <t>　　　　　　　 　　</t>
    <phoneticPr fontId="33"/>
  </si>
  <si>
    <t>選育ＳＢ合宿</t>
    <rPh sb="0" eb="1">
      <t>セン</t>
    </rPh>
    <rPh sb="1" eb="2">
      <t>イク</t>
    </rPh>
    <rPh sb="4" eb="6">
      <t>ガッシュク</t>
    </rPh>
    <phoneticPr fontId="56"/>
  </si>
  <si>
    <t>①　施設使用料（ＳＢ１０名）</t>
    <rPh sb="2" eb="4">
      <t>シセツ</t>
    </rPh>
    <rPh sb="4" eb="7">
      <t>シヨウリョウ</t>
    </rPh>
    <rPh sb="12" eb="13">
      <t>メイ</t>
    </rPh>
    <phoneticPr fontId="56"/>
  </si>
  <si>
    <t>②宿泊費（2,700円Ｘ１２名）</t>
    <rPh sb="1" eb="3">
      <t>シュクハク</t>
    </rPh>
    <rPh sb="3" eb="4">
      <t>ヒ</t>
    </rPh>
    <rPh sb="10" eb="11">
      <t>エン</t>
    </rPh>
    <rPh sb="14" eb="15">
      <t>メイ</t>
    </rPh>
    <phoneticPr fontId="56"/>
  </si>
  <si>
    <t>ＳＢ合宿参加費</t>
    <rPh sb="2" eb="4">
      <t>ガッシュク</t>
    </rPh>
    <rPh sb="4" eb="7">
      <t>サンカヒ</t>
    </rPh>
    <phoneticPr fontId="56"/>
  </si>
  <si>
    <t>③レンタカー代</t>
    <rPh sb="6" eb="7">
      <t>ダイ</t>
    </rPh>
    <phoneticPr fontId="56"/>
  </si>
  <si>
    <t>5000円Ｘ10名</t>
    <rPh sb="4" eb="5">
      <t>エン</t>
    </rPh>
    <rPh sb="8" eb="9">
      <t>メイ</t>
    </rPh>
    <phoneticPr fontId="56"/>
  </si>
  <si>
    <t>④　コーチ謝礼金40,000円×1名</t>
    <rPh sb="5" eb="8">
      <t>シャレイキン</t>
    </rPh>
    <rPh sb="14" eb="15">
      <t>エン</t>
    </rPh>
    <rPh sb="17" eb="18">
      <t>メイ</t>
    </rPh>
    <phoneticPr fontId="56"/>
  </si>
  <si>
    <t>ＡＲ合宿参加費</t>
    <rPh sb="2" eb="4">
      <t>ガッシュク</t>
    </rPh>
    <rPh sb="4" eb="7">
      <t>サンカヒ</t>
    </rPh>
    <phoneticPr fontId="56"/>
  </si>
  <si>
    <t>3000円×15名</t>
    <rPh sb="4" eb="5">
      <t>エン</t>
    </rPh>
    <rPh sb="8" eb="9">
      <t>メイ</t>
    </rPh>
    <phoneticPr fontId="56"/>
  </si>
  <si>
    <t>新人講習会</t>
    <rPh sb="0" eb="2">
      <t>シンジン</t>
    </rPh>
    <rPh sb="2" eb="5">
      <t>コウシュウカイ</t>
    </rPh>
    <phoneticPr fontId="56"/>
  </si>
  <si>
    <t>①　施設使用料</t>
    <rPh sb="2" eb="4">
      <t>シセツ</t>
    </rPh>
    <rPh sb="4" eb="7">
      <t>シヨウリョウ</t>
    </rPh>
    <phoneticPr fontId="56"/>
  </si>
  <si>
    <t>②　食事代（１０００円Ｘ２名）</t>
    <rPh sb="2" eb="5">
      <t>ショクジダイ</t>
    </rPh>
    <rPh sb="10" eb="11">
      <t>エン</t>
    </rPh>
    <rPh sb="13" eb="14">
      <t>メイ</t>
    </rPh>
    <phoneticPr fontId="56"/>
  </si>
  <si>
    <t>③　資料印刷費</t>
    <rPh sb="2" eb="4">
      <t>シリョウ</t>
    </rPh>
    <rPh sb="4" eb="6">
      <t>インサツ</t>
    </rPh>
    <rPh sb="6" eb="7">
      <t>ヒ</t>
    </rPh>
    <phoneticPr fontId="56"/>
  </si>
  <si>
    <t>④　コーチ謝礼金20,000円×1名</t>
    <rPh sb="5" eb="8">
      <t>シャレイキン</t>
    </rPh>
    <rPh sb="14" eb="15">
      <t>エン</t>
    </rPh>
    <rPh sb="17" eb="18">
      <t>メイ</t>
    </rPh>
    <phoneticPr fontId="56"/>
  </si>
  <si>
    <t>選育ＡＲ合宿</t>
    <rPh sb="0" eb="1">
      <t>セン</t>
    </rPh>
    <rPh sb="1" eb="2">
      <t>イク</t>
    </rPh>
    <rPh sb="4" eb="6">
      <t>ガッシュク</t>
    </rPh>
    <phoneticPr fontId="56"/>
  </si>
  <si>
    <t>①　施設使用料　（ＡＲ1５名）</t>
    <rPh sb="2" eb="4">
      <t>シセツ</t>
    </rPh>
    <rPh sb="4" eb="7">
      <t>シヨウリョウ</t>
    </rPh>
    <rPh sb="13" eb="14">
      <t>メイ</t>
    </rPh>
    <phoneticPr fontId="56"/>
  </si>
  <si>
    <t>②　宿泊費　　　8000円×17名</t>
    <rPh sb="2" eb="5">
      <t>シュクハクヒ</t>
    </rPh>
    <rPh sb="12" eb="13">
      <t>エン</t>
    </rPh>
    <rPh sb="16" eb="17">
      <t>メイ</t>
    </rPh>
    <phoneticPr fontId="56"/>
  </si>
  <si>
    <t>③　コーチ謝礼金40,000円×1名</t>
    <rPh sb="5" eb="8">
      <t>シャレイキン</t>
    </rPh>
    <phoneticPr fontId="56"/>
  </si>
  <si>
    <t>予備費</t>
    <rPh sb="0" eb="3">
      <t>ヨビヒ</t>
    </rPh>
    <phoneticPr fontId="56"/>
  </si>
  <si>
    <t xml:space="preserve"> …P.１３</t>
    <phoneticPr fontId="33"/>
  </si>
  <si>
    <t xml:space="preserve"> …P.１４</t>
    <phoneticPr fontId="33"/>
  </si>
  <si>
    <t xml:space="preserve"> …P.１５</t>
    <phoneticPr fontId="33"/>
  </si>
  <si>
    <t xml:space="preserve"> …P.１６</t>
    <phoneticPr fontId="33"/>
  </si>
  <si>
    <t xml:space="preserve"> …P.１７</t>
    <phoneticPr fontId="33"/>
  </si>
  <si>
    <t>３. 平成27年度　競技普及委員会　事業計画案</t>
    <phoneticPr fontId="33"/>
  </si>
  <si>
    <t>７．平成27年度　選手育成委員会　予算案</t>
    <phoneticPr fontId="33"/>
  </si>
  <si>
    <t>作成者：白鳥　聖也</t>
    <rPh sb="0" eb="3">
      <t>サクセイシャ</t>
    </rPh>
    <rPh sb="4" eb="6">
      <t>シラトリ</t>
    </rPh>
    <rPh sb="7" eb="9">
      <t>セイヤ</t>
    </rPh>
    <phoneticPr fontId="56"/>
  </si>
  <si>
    <t>　　　　　　　5月３日(土)　　新人講習会　(味の素ナショナルトレーニングセンター)　</t>
    <rPh sb="12" eb="13">
      <t>ド</t>
    </rPh>
    <rPh sb="16" eb="18">
      <t>シンジン</t>
    </rPh>
    <phoneticPr fontId="33"/>
  </si>
  <si>
    <t xml:space="preserve">AR・ＳＢライフルを所持してから１年以内の学生を対象に長瀞での合宿を開催した。
日中は実射を伴う射撃の技能講習を行い、昼食時及び夜にミーティングを行い実技面、理論面での射撃技術の向上を図った。
学生は他校の学生と共同して練習する機会はあまりなく、指導者のアドバイスの下、熱心に練習に取り組んでいた。
合宿後に実施したアンケートでも参加者の満足度は高く、その後の大会での成績をみても得点の向上が見受けられた。
</t>
    <phoneticPr fontId="56"/>
  </si>
  <si>
    <t>以前より選手育成委員会主管の事業は参加者から参加費を徴収せずに開催している。選手育成事業の趣旨からして相当なことなのかもしれない。しかしながら、育成事業の対象となる選手で事業参加者と非参加者間の平等が損なわれているように感じられる。合宿後のアンケートで参加費徴収について尋ねたところ、概ね５千円程度（平均値）であれば有料であっても参加したいと感想であった。
来年度事業を拡充するに当たり併せて合宿参加費徴収についても検討したい。</t>
    <rPh sb="0" eb="2">
      <t>イゼン</t>
    </rPh>
    <rPh sb="4" eb="6">
      <t>センシュ</t>
    </rPh>
    <rPh sb="6" eb="8">
      <t>イクセイ</t>
    </rPh>
    <rPh sb="8" eb="11">
      <t>イインカイ</t>
    </rPh>
    <rPh sb="11" eb="13">
      <t>シュカン</t>
    </rPh>
    <rPh sb="14" eb="16">
      <t>ジギョウ</t>
    </rPh>
    <rPh sb="17" eb="20">
      <t>サンカシャ</t>
    </rPh>
    <rPh sb="22" eb="25">
      <t>サンカヒ</t>
    </rPh>
    <rPh sb="26" eb="28">
      <t>チョウシュウ</t>
    </rPh>
    <rPh sb="31" eb="33">
      <t>カイサイ</t>
    </rPh>
    <rPh sb="38" eb="40">
      <t>センシュ</t>
    </rPh>
    <rPh sb="40" eb="42">
      <t>イクセイ</t>
    </rPh>
    <rPh sb="42" eb="44">
      <t>ジギョウ</t>
    </rPh>
    <rPh sb="45" eb="47">
      <t>シュシ</t>
    </rPh>
    <rPh sb="51" eb="53">
      <t>ソウトウ</t>
    </rPh>
    <rPh sb="72" eb="74">
      <t>イクセイ</t>
    </rPh>
    <rPh sb="74" eb="76">
      <t>ジギョウ</t>
    </rPh>
    <rPh sb="77" eb="79">
      <t>タイショウ</t>
    </rPh>
    <rPh sb="82" eb="84">
      <t>センシュ</t>
    </rPh>
    <rPh sb="85" eb="87">
      <t>ジギョウ</t>
    </rPh>
    <rPh sb="87" eb="90">
      <t>サンカシャ</t>
    </rPh>
    <rPh sb="91" eb="92">
      <t>ヒ</t>
    </rPh>
    <rPh sb="92" eb="95">
      <t>サンカシャ</t>
    </rPh>
    <rPh sb="95" eb="96">
      <t>カン</t>
    </rPh>
    <rPh sb="97" eb="99">
      <t>ビョウドウ</t>
    </rPh>
    <rPh sb="100" eb="101">
      <t>ソコ</t>
    </rPh>
    <rPh sb="110" eb="111">
      <t>カン</t>
    </rPh>
    <rPh sb="116" eb="118">
      <t>ガッシュク</t>
    </rPh>
    <rPh sb="118" eb="119">
      <t>ゴ</t>
    </rPh>
    <rPh sb="126" eb="129">
      <t>サンカヒ</t>
    </rPh>
    <rPh sb="129" eb="131">
      <t>チョウシュウ</t>
    </rPh>
    <rPh sb="135" eb="136">
      <t>タズ</t>
    </rPh>
    <rPh sb="142" eb="143">
      <t>オオム</t>
    </rPh>
    <rPh sb="145" eb="147">
      <t>センエン</t>
    </rPh>
    <rPh sb="147" eb="149">
      <t>テイド</t>
    </rPh>
    <rPh sb="150" eb="153">
      <t>ヘイキンチ</t>
    </rPh>
    <rPh sb="158" eb="160">
      <t>ユウリョウ</t>
    </rPh>
    <rPh sb="165" eb="167">
      <t>サンカ</t>
    </rPh>
    <rPh sb="171" eb="173">
      <t>カンソウ</t>
    </rPh>
    <rPh sb="182" eb="184">
      <t>ジギョウ</t>
    </rPh>
    <rPh sb="185" eb="187">
      <t>カクジュウ</t>
    </rPh>
    <rPh sb="190" eb="191">
      <t>ア</t>
    </rPh>
    <rPh sb="193" eb="194">
      <t>アワ</t>
    </rPh>
    <rPh sb="196" eb="198">
      <t>ガッシュク</t>
    </rPh>
    <rPh sb="198" eb="201">
      <t>サンカヒ</t>
    </rPh>
    <rPh sb="201" eb="203">
      <t>チョウシュウ</t>
    </rPh>
    <rPh sb="208" eb="210">
      <t>ケントウ</t>
    </rPh>
    <phoneticPr fontId="56"/>
  </si>
  <si>
    <t xml:space="preserve"> …P.７</t>
    <phoneticPr fontId="33"/>
  </si>
  <si>
    <t>４．その他報告事項</t>
    <phoneticPr fontId="33"/>
  </si>
  <si>
    <t xml:space="preserve"> …P.６</t>
  </si>
  <si>
    <t>作成者：広川圭汰</t>
    <rPh sb="0" eb="3">
      <t>サクセイシャ</t>
    </rPh>
    <rPh sb="4" eb="6">
      <t>ヒロカワ</t>
    </rPh>
    <rPh sb="6" eb="7">
      <t>ケイ</t>
    </rPh>
    <rPh sb="7" eb="8">
      <t>タ</t>
    </rPh>
    <phoneticPr fontId="56"/>
  </si>
  <si>
    <t>3月</t>
    <rPh sb="1" eb="2">
      <t>ガツ</t>
    </rPh>
    <phoneticPr fontId="56"/>
  </si>
  <si>
    <t>新人講習会　(1･2年生対象)</t>
    <rPh sb="0" eb="2">
      <t>シンジン</t>
    </rPh>
    <rPh sb="2" eb="4">
      <t>コウシュウ</t>
    </rPh>
    <rPh sb="4" eb="5">
      <t>カイ</t>
    </rPh>
    <rPh sb="10" eb="12">
      <t>ネンセイ</t>
    </rPh>
    <rPh sb="12" eb="14">
      <t>タイショウ</t>
    </rPh>
    <phoneticPr fontId="33"/>
  </si>
  <si>
    <t>5月</t>
    <rPh sb="1" eb="2">
      <t>ガツ</t>
    </rPh>
    <phoneticPr fontId="33"/>
  </si>
  <si>
    <t>於：NTC</t>
    <rPh sb="0" eb="1">
      <t>オ</t>
    </rPh>
    <phoneticPr fontId="33"/>
  </si>
  <si>
    <t>銃を所持しようとしているものを対象とし、銃の取り扱い、練習方法、今後の手続きなどを学ぶ。
また、6月下旬に予定している新人ビーム大会（普及委員会主管）を前期の目標試合として、これからの練習へのモチベーションを高める。　　　　　　　　　　　　　　　　　　　　　　　　　　　　　　　　　　　　　　　　2年生については今後1年生の指導のため参加したいものを対象とする。</t>
    <phoneticPr fontId="33"/>
  </si>
  <si>
    <t>於：伊勢原射撃場</t>
    <rPh sb="0" eb="1">
      <t>オ</t>
    </rPh>
    <rPh sb="2" eb="5">
      <t>イセハラ</t>
    </rPh>
    <rPh sb="5" eb="8">
      <t>シャゲキジョウ</t>
    </rPh>
    <phoneticPr fontId="33"/>
  </si>
  <si>
    <t>参加者本人の秋関の結果を踏まえ、課題を明確にし、競技力の向上を図る合宿とする。
また、前期の講習会の参加者が合宿に参加する場合は、学んだことの復習、並びにさらなる向上への機会を設ける。
新入生の参加が多く見込まれるため、交通アクセスの良好な伊勢原射撃場での開催を予定している。</t>
    <phoneticPr fontId="33"/>
  </si>
  <si>
    <t>　　齊藤　  政之</t>
    <rPh sb="2" eb="3">
      <t>サイ</t>
    </rPh>
    <phoneticPr fontId="33"/>
  </si>
  <si>
    <t>大学から射撃を始めた者や、SBライフルを所持し間もない者に射撃の基礎を指導する。
また、下級生に対する指導方法を上級生に教授し、関東支部全体の競技力向上を図る。</t>
    <rPh sb="10" eb="11">
      <t>モノ</t>
    </rPh>
    <rPh sb="27" eb="28">
      <t>モノ</t>
    </rPh>
    <rPh sb="35" eb="37">
      <t>シドウ</t>
    </rPh>
    <phoneticPr fontId="33"/>
  </si>
  <si>
    <t>参加者のレベルを考え、紙標的の使用が可能な長瀞射撃場での開催を予定。</t>
    <rPh sb="8" eb="9">
      <t>カンガ</t>
    </rPh>
    <rPh sb="15" eb="17">
      <t>シヨウ</t>
    </rPh>
    <phoneticPr fontId="56"/>
  </si>
  <si>
    <t>３．平成26年度　競技普及委員会　事業報告</t>
    <phoneticPr fontId="33"/>
  </si>
  <si>
    <t>２. 平成27年度　選手育成委員会　事業計画案</t>
    <rPh sb="3" eb="5">
      <t>ヘイセイ</t>
    </rPh>
    <rPh sb="7" eb="9">
      <t>ネンド</t>
    </rPh>
    <rPh sb="10" eb="12">
      <t>センシュ</t>
    </rPh>
    <rPh sb="12" eb="14">
      <t>イクセイ</t>
    </rPh>
    <rPh sb="14" eb="17">
      <t>イインカイ</t>
    </rPh>
    <rPh sb="18" eb="20">
      <t>ジギョウ</t>
    </rPh>
    <rPh sb="20" eb="22">
      <t>ケイカク</t>
    </rPh>
    <rPh sb="22" eb="23">
      <t>アン</t>
    </rPh>
    <phoneticPr fontId="33"/>
  </si>
  <si>
    <t>合宿後のアンケートで今後の選育合宿に望むことについて尋ねたところ、開催回数を増やしてほしい、春など他の時期に開催してほしい、もっと色々な大学の人と一緒に練習がしたいと言った意見が寄せられた。
来年度以降は合宿を複数回開催し、学生が合宿に参加しやすい様に配慮し開催する。</t>
    <rPh sb="0" eb="2">
      <t>ガッシュク</t>
    </rPh>
    <rPh sb="2" eb="3">
      <t>ゴ</t>
    </rPh>
    <rPh sb="10" eb="12">
      <t>コンゴ</t>
    </rPh>
    <rPh sb="13" eb="14">
      <t>セン</t>
    </rPh>
    <rPh sb="14" eb="15">
      <t>イク</t>
    </rPh>
    <rPh sb="15" eb="17">
      <t>ガッシュク</t>
    </rPh>
    <rPh sb="18" eb="19">
      <t>ノゾ</t>
    </rPh>
    <rPh sb="26" eb="27">
      <t>タズ</t>
    </rPh>
    <rPh sb="33" eb="35">
      <t>カイサイ</t>
    </rPh>
    <rPh sb="35" eb="37">
      <t>カイスウ</t>
    </rPh>
    <rPh sb="38" eb="39">
      <t>フ</t>
    </rPh>
    <rPh sb="46" eb="47">
      <t>ハル</t>
    </rPh>
    <rPh sb="49" eb="50">
      <t>ホカ</t>
    </rPh>
    <rPh sb="51" eb="53">
      <t>ジキ</t>
    </rPh>
    <rPh sb="54" eb="56">
      <t>カイサイ</t>
    </rPh>
    <rPh sb="65" eb="67">
      <t>イロイロ</t>
    </rPh>
    <rPh sb="68" eb="70">
      <t>ダイガク</t>
    </rPh>
    <rPh sb="71" eb="72">
      <t>ヒト</t>
    </rPh>
    <rPh sb="73" eb="75">
      <t>イッショ</t>
    </rPh>
    <rPh sb="76" eb="78">
      <t>レンシュウ</t>
    </rPh>
    <rPh sb="83" eb="84">
      <t>イ</t>
    </rPh>
    <rPh sb="86" eb="88">
      <t>イケン</t>
    </rPh>
    <rPh sb="89" eb="90">
      <t>ヨ</t>
    </rPh>
    <rPh sb="96" eb="99">
      <t>ライネンド</t>
    </rPh>
    <rPh sb="99" eb="101">
      <t>イコウ</t>
    </rPh>
    <rPh sb="102" eb="104">
      <t>ガッシュク</t>
    </rPh>
    <rPh sb="105" eb="108">
      <t>フクスウカイ</t>
    </rPh>
    <rPh sb="108" eb="110">
      <t>カイサイ</t>
    </rPh>
    <rPh sb="112" eb="114">
      <t>ガクセイ</t>
    </rPh>
    <rPh sb="115" eb="117">
      <t>ガッシュク</t>
    </rPh>
    <rPh sb="118" eb="120">
      <t>サンカ</t>
    </rPh>
    <rPh sb="124" eb="125">
      <t>ヨウ</t>
    </rPh>
    <rPh sb="126" eb="128">
      <t>ハイリョ</t>
    </rPh>
    <rPh sb="129" eb="131">
      <t>カイサイ</t>
    </rPh>
    <phoneticPr fontId="56"/>
  </si>
  <si>
    <t>　　宮下　　和也＊</t>
    <phoneticPr fontId="33"/>
  </si>
  <si>
    <t>大　会　会　計</t>
    <phoneticPr fontId="33"/>
  </si>
  <si>
    <t>春関予選 　　　　　5/8～11</t>
    <phoneticPr fontId="33"/>
  </si>
  <si>
    <t>春関　　　　　　　5/29～6/1</t>
    <phoneticPr fontId="33"/>
  </si>
  <si>
    <t>東日本大会　6/13～16</t>
    <phoneticPr fontId="33"/>
  </si>
  <si>
    <t>秋関予選 　　　　 8/21～24</t>
    <phoneticPr fontId="33"/>
  </si>
  <si>
    <t>秋関  　   　　　　 9/12～15</t>
    <phoneticPr fontId="33"/>
  </si>
  <si>
    <t>新人大会       11/6～9</t>
    <phoneticPr fontId="33"/>
  </si>
  <si>
    <t>一般会計</t>
    <rPh sb="0" eb="2">
      <t>イッパン</t>
    </rPh>
    <rPh sb="2" eb="4">
      <t>カイケイ</t>
    </rPh>
    <phoneticPr fontId="33"/>
  </si>
  <si>
    <r>
      <t>前期繰越金</t>
    </r>
    <r>
      <rPr>
        <sz val="9"/>
        <rFont val="ＭＳ Ｐ明朝"/>
        <family val="1"/>
        <charset val="128"/>
      </rPr>
      <t>(含 会場移転準備金)</t>
    </r>
    <rPh sb="6" eb="7">
      <t>フク</t>
    </rPh>
    <rPh sb="8" eb="10">
      <t>カイジョウ</t>
    </rPh>
    <rPh sb="10" eb="12">
      <t>イテン</t>
    </rPh>
    <rPh sb="12" eb="15">
      <t>ジュンビキン</t>
    </rPh>
    <phoneticPr fontId="33"/>
  </si>
  <si>
    <t>講習会受講料  96人x@1500</t>
    <phoneticPr fontId="33"/>
  </si>
  <si>
    <t>大会収支</t>
    <rPh sb="0" eb="2">
      <t>タイカイ</t>
    </rPh>
    <rPh sb="2" eb="4">
      <t>シュウシ</t>
    </rPh>
    <phoneticPr fontId="33"/>
  </si>
  <si>
    <r>
      <t>大会参加費</t>
    </r>
    <r>
      <rPr>
        <sz val="9"/>
        <rFont val="ＭＳ Ｐ明朝"/>
        <family val="1"/>
        <charset val="128"/>
      </rPr>
      <t>/東は前期繰越金含む</t>
    </r>
    <rPh sb="6" eb="7">
      <t>ヒガシ</t>
    </rPh>
    <rPh sb="8" eb="10">
      <t>ゼンキ</t>
    </rPh>
    <rPh sb="10" eb="12">
      <t>クリコシ</t>
    </rPh>
    <rPh sb="12" eb="13">
      <t>キン</t>
    </rPh>
    <rPh sb="13" eb="14">
      <t>フク</t>
    </rPh>
    <phoneticPr fontId="33"/>
  </si>
  <si>
    <t>段級登録料</t>
    <phoneticPr fontId="33"/>
  </si>
  <si>
    <t>機材輸送費→</t>
    <phoneticPr fontId="33"/>
  </si>
  <si>
    <t>機材輸送費→</t>
    <phoneticPr fontId="33"/>
  </si>
  <si>
    <t>環境対策費（朝霞のみ）</t>
    <phoneticPr fontId="33"/>
  </si>
  <si>
    <t>標的等運送料</t>
    <rPh sb="0" eb="2">
      <t>ヒョウテキ</t>
    </rPh>
    <rPh sb="2" eb="3">
      <t>トウ</t>
    </rPh>
    <rPh sb="3" eb="5">
      <t>ウンソウ</t>
    </rPh>
    <rPh sb="5" eb="6">
      <t>リョウ</t>
    </rPh>
    <phoneticPr fontId="33"/>
  </si>
  <si>
    <t>26年6月共同購入</t>
    <phoneticPr fontId="33"/>
  </si>
  <si>
    <t>5/18 SB講習会</t>
    <rPh sb="7" eb="10">
      <t>コウシュウカイ</t>
    </rPh>
    <phoneticPr fontId="33"/>
  </si>
  <si>
    <t xml:space="preserve"> 5/27入金64x1,500=\96,000</t>
    <rPh sb="5" eb="7">
      <t>ニュウキン</t>
    </rPh>
    <phoneticPr fontId="33"/>
  </si>
  <si>
    <t>10/24日ラ送金53x400=\21,200</t>
    <rPh sb="5" eb="6">
      <t>ニチ</t>
    </rPh>
    <rPh sb="7" eb="9">
      <t>ソウキン</t>
    </rPh>
    <phoneticPr fontId="33"/>
  </si>
  <si>
    <t>9/28 SB講習会</t>
    <rPh sb="7" eb="10">
      <t>コウシュウカイ</t>
    </rPh>
    <phoneticPr fontId="33"/>
  </si>
  <si>
    <t>10/ 6入金32x1,500=\48,000</t>
    <rPh sb="5" eb="7">
      <t>ニュウキン</t>
    </rPh>
    <phoneticPr fontId="33"/>
  </si>
  <si>
    <t>11/17日ラ送金32x400=\12,800</t>
    <rPh sb="5" eb="6">
      <t>ニチ</t>
    </rPh>
    <rPh sb="7" eb="9">
      <t>ソウキン</t>
    </rPh>
    <phoneticPr fontId="33"/>
  </si>
  <si>
    <t>25年9月共同購入</t>
    <phoneticPr fontId="33"/>
  </si>
  <si>
    <t>25年11月共同購入</t>
    <phoneticPr fontId="33"/>
  </si>
  <si>
    <t>大　会　会　計</t>
    <phoneticPr fontId="33"/>
  </si>
  <si>
    <t>春関予選 　　　　　</t>
    <phoneticPr fontId="33"/>
  </si>
  <si>
    <t>春関本戦</t>
    <rPh sb="0" eb="1">
      <t>ハル</t>
    </rPh>
    <rPh sb="1" eb="2">
      <t>カン</t>
    </rPh>
    <rPh sb="2" eb="4">
      <t>ホンセン</t>
    </rPh>
    <phoneticPr fontId="33"/>
  </si>
  <si>
    <t>東日本</t>
    <phoneticPr fontId="33"/>
  </si>
  <si>
    <t>秋関予選</t>
    <phoneticPr fontId="33"/>
  </si>
  <si>
    <t>秋関本戦</t>
    <rPh sb="2" eb="4">
      <t>ホンセン</t>
    </rPh>
    <phoneticPr fontId="33"/>
  </si>
  <si>
    <t>新人ARSBR</t>
    <phoneticPr fontId="33"/>
  </si>
  <si>
    <r>
      <t xml:space="preserve">講習会受講料 </t>
    </r>
    <r>
      <rPr>
        <sz val="12"/>
        <color theme="1"/>
        <rFont val="ＭＳ Ｐ明朝"/>
        <family val="1"/>
        <charset val="128"/>
      </rPr>
      <t xml:space="preserve"> 80</t>
    </r>
    <r>
      <rPr>
        <sz val="12"/>
        <rFont val="ＭＳ Ｐ明朝"/>
        <family val="1"/>
        <charset val="128"/>
      </rPr>
      <t>人x@1500</t>
    </r>
    <phoneticPr fontId="33"/>
  </si>
  <si>
    <t>大会参加費</t>
    <phoneticPr fontId="33"/>
  </si>
  <si>
    <t>賞状代</t>
    <phoneticPr fontId="33"/>
  </si>
  <si>
    <t>講習会申請料  80人x@400</t>
    <phoneticPr fontId="33"/>
  </si>
  <si>
    <t>東日本は北海道支部が担当</t>
    <rPh sb="0" eb="1">
      <t>ヒガシ</t>
    </rPh>
    <rPh sb="1" eb="3">
      <t>ニホン</t>
    </rPh>
    <rPh sb="4" eb="7">
      <t>ホッカイドウ</t>
    </rPh>
    <rPh sb="7" eb="9">
      <t>シブ</t>
    </rPh>
    <rPh sb="10" eb="12">
      <t>タントウ</t>
    </rPh>
    <phoneticPr fontId="56"/>
  </si>
  <si>
    <t>・年度初めに普及理事、連盟・関東各普及委員長、
　3年普及委員の6名で共同通信社・時事通信社へ挨拶。　　　　　　　</t>
    <phoneticPr fontId="70"/>
  </si>
  <si>
    <t>大会開催パンフレットの広告後援の獲得</t>
    <phoneticPr fontId="70"/>
  </si>
  <si>
    <r>
      <t>・春関、秋関、新人戦で獲得。
→春関…あづま旅館様、エニス様、銀座銃砲店様、國友銃砲店様、長瀞グリーンホテル様
→秋関予選…あづま旅館様、銀座銃砲店様
→秋関…エニス様
→新人戦…</t>
    </r>
    <r>
      <rPr>
        <u/>
        <sz val="12"/>
        <color theme="1"/>
        <rFont val="ＭＳ 明朝"/>
        <family val="1"/>
        <charset val="128"/>
      </rPr>
      <t>梁山泊様</t>
    </r>
    <r>
      <rPr>
        <sz val="12"/>
        <color theme="1"/>
        <rFont val="ＭＳ 明朝"/>
        <family val="1"/>
        <charset val="128"/>
      </rPr>
      <t>　
→あづま旅館様、國友銃砲店様はB5二ページ8,000円、
　他三企業様からはB5一ページ5,000円を頂戴した。※梁山泊様は今年度新規獲得</t>
    </r>
    <rPh sb="17" eb="18">
      <t>カン</t>
    </rPh>
    <rPh sb="58" eb="59">
      <t>カン</t>
    </rPh>
    <rPh sb="59" eb="61">
      <t>ヨセン</t>
    </rPh>
    <rPh sb="77" eb="79">
      <t>アキカン</t>
    </rPh>
    <rPh sb="83" eb="84">
      <t>サマ</t>
    </rPh>
    <phoneticPr fontId="70"/>
  </si>
  <si>
    <t>記録管理・HP管理</t>
    <phoneticPr fontId="70"/>
  </si>
  <si>
    <r>
      <t>・大会中の結果記録速報をHPトップページに随時掲載。
　発表時刻、審査ジュリーのデータ記載を徹底。
　</t>
    </r>
    <r>
      <rPr>
        <u/>
        <sz val="12"/>
        <rFont val="ＭＳ 明朝"/>
        <family val="1"/>
        <charset val="128"/>
      </rPr>
      <t>失格時適応ルールの明記を開始。</t>
    </r>
    <r>
      <rPr>
        <sz val="12"/>
        <color rgb="FFFF0000"/>
        <rFont val="ＭＳ 明朝"/>
        <family val="1"/>
        <charset val="128"/>
      </rPr>
      <t>　</t>
    </r>
    <r>
      <rPr>
        <sz val="12"/>
        <color theme="1"/>
        <rFont val="ＭＳ 明朝"/>
        <family val="1"/>
        <charset val="128"/>
      </rPr>
      <t xml:space="preserve">
・更新情報をtwitterで知らせた。
</t>
    </r>
    <r>
      <rPr>
        <sz val="12"/>
        <rFont val="ＭＳ 明朝"/>
        <family val="1"/>
        <charset val="128"/>
      </rPr>
      <t>・</t>
    </r>
    <r>
      <rPr>
        <u/>
        <sz val="12"/>
        <rFont val="ＭＳ 明朝"/>
        <family val="1"/>
        <charset val="128"/>
      </rPr>
      <t>オーダー表の新ルールに沿った関数化の実行。</t>
    </r>
    <phoneticPr fontId="70"/>
  </si>
  <si>
    <t>セキュリティ問題</t>
    <phoneticPr fontId="70"/>
  </si>
  <si>
    <t>・掲載記録をPDF形式で公開。
・普及用PCに全てのデータを集め、普及PCからHPを更新。</t>
    <phoneticPr fontId="70"/>
  </si>
  <si>
    <t>インターネット環境を利用した活動</t>
    <phoneticPr fontId="70"/>
  </si>
  <si>
    <t>・Web運用方針マニュアルを作成し、それに沿って普及委員が活動。
・Twitterアカウントは用途に沿って分離（お知らせ用・窓口用）
・Facebookページアカウントを作成。お知らせ、大会記事等を掲載。
・Dropbox（共有フォルダ）にて普及の仕事を共有。
・スポーツチャンネル様とWEBにおけるPRと経済的支援の方法模索目的で情報交換</t>
    <phoneticPr fontId="70"/>
  </si>
  <si>
    <t>デジタルピストル・ビームライフルの貸し出し業務</t>
    <phoneticPr fontId="70"/>
  </si>
  <si>
    <t>デジタルピストル大会開催</t>
    <phoneticPr fontId="70"/>
  </si>
  <si>
    <t>収入-支出=
\0</t>
    <phoneticPr fontId="70"/>
  </si>
  <si>
    <t>新人ビームライフル大会開催</t>
    <phoneticPr fontId="70"/>
  </si>
  <si>
    <r>
      <t>・伊勢原射撃場にて開催。93人参加。（参加資格保持者は約110人）
→BRを11台借り、9回転。男女混合8位まで賞状・景品を渡した。
→収入(@\500×93)-支出(射座使用料等)=</t>
    </r>
    <r>
      <rPr>
        <sz val="12"/>
        <color rgb="FFFF0000"/>
        <rFont val="ＭＳ 明朝"/>
        <family val="1"/>
        <charset val="128"/>
      </rPr>
      <t>\-943</t>
    </r>
    <r>
      <rPr>
        <sz val="12"/>
        <color theme="1"/>
        <rFont val="ＭＳ 明朝"/>
        <family val="1"/>
        <charset val="128"/>
      </rPr>
      <t xml:space="preserve">
・伊勢原射場では待機場所が射座に近すぎるため、
　待機時に再三静かにするよう注意を呼びかけた。
</t>
    </r>
    <r>
      <rPr>
        <sz val="12"/>
        <color rgb="FFFF0000"/>
        <rFont val="ＭＳ 明朝"/>
        <family val="1"/>
        <charset val="128"/>
      </rPr>
      <t>※早めに会場・機材の手配を行い、人数制限を実施することの無いようにとの指摘あり</t>
    </r>
    <rPh sb="19" eb="21">
      <t>サンカ</t>
    </rPh>
    <rPh sb="21" eb="23">
      <t>シカク</t>
    </rPh>
    <rPh sb="23" eb="26">
      <t>ホジシャ</t>
    </rPh>
    <rPh sb="27" eb="28">
      <t>ヤク</t>
    </rPh>
    <rPh sb="31" eb="32">
      <t>ニン</t>
    </rPh>
    <rPh sb="84" eb="86">
      <t>シャザ</t>
    </rPh>
    <rPh sb="86" eb="89">
      <t>シヨウリョウ</t>
    </rPh>
    <rPh sb="147" eb="148">
      <t>ハヤ</t>
    </rPh>
    <rPh sb="150" eb="152">
      <t>カイジョウ</t>
    </rPh>
    <rPh sb="153" eb="155">
      <t>キザイ</t>
    </rPh>
    <rPh sb="156" eb="158">
      <t>テハイ</t>
    </rPh>
    <rPh sb="159" eb="160">
      <t>オコナ</t>
    </rPh>
    <rPh sb="162" eb="164">
      <t>ニンズウ</t>
    </rPh>
    <rPh sb="164" eb="166">
      <t>セイゲン</t>
    </rPh>
    <rPh sb="167" eb="169">
      <t>ジッシ</t>
    </rPh>
    <rPh sb="174" eb="175">
      <t>ナ</t>
    </rPh>
    <rPh sb="181" eb="183">
      <t>シテキ</t>
    </rPh>
    <phoneticPr fontId="70"/>
  </si>
  <si>
    <t>収入-支出=
\0</t>
    <phoneticPr fontId="70"/>
  </si>
  <si>
    <r>
      <t xml:space="preserve">収入-支出=
</t>
    </r>
    <r>
      <rPr>
        <sz val="12"/>
        <color rgb="FFFF0000"/>
        <rFont val="ＭＳ 明朝"/>
        <family val="1"/>
        <charset val="128"/>
      </rPr>
      <t>\-943</t>
    </r>
    <phoneticPr fontId="70"/>
  </si>
  <si>
    <t>合計</t>
    <phoneticPr fontId="70"/>
  </si>
  <si>
    <t>議事録</t>
    <rPh sb="0" eb="3">
      <t>ギジロク</t>
    </rPh>
    <phoneticPr fontId="33"/>
  </si>
  <si>
    <t>　　大木　　盛義</t>
    <rPh sb="2" eb="4">
      <t>オオキ</t>
    </rPh>
    <rPh sb="6" eb="7">
      <t>モリ</t>
    </rPh>
    <rPh sb="7" eb="8">
      <t>ヨシ</t>
    </rPh>
    <phoneticPr fontId="33"/>
  </si>
  <si>
    <t>　　　大木　　盛義</t>
    <rPh sb="3" eb="5">
      <t>オオキ</t>
    </rPh>
    <rPh sb="7" eb="8">
      <t>モリ</t>
    </rPh>
    <rPh sb="8" eb="9">
      <t>ヨシ</t>
    </rPh>
    <phoneticPr fontId="33"/>
  </si>
  <si>
    <t>審判員/SB講習会</t>
    <rPh sb="2" eb="3">
      <t>イン</t>
    </rPh>
    <phoneticPr fontId="33"/>
  </si>
  <si>
    <t>適格証明を削除</t>
    <rPh sb="0" eb="2">
      <t>テキカク</t>
    </rPh>
    <rPh sb="2" eb="4">
      <t>ショウメイ</t>
    </rPh>
    <rPh sb="5" eb="7">
      <t>サクジョ</t>
    </rPh>
    <phoneticPr fontId="33"/>
  </si>
  <si>
    <t>水野　政彦</t>
    <rPh sb="0" eb="2">
      <t>ミズノ</t>
    </rPh>
    <rPh sb="3" eb="5">
      <t>マサヒコ</t>
    </rPh>
    <phoneticPr fontId="33"/>
  </si>
  <si>
    <t>競技普及委員会</t>
    <phoneticPr fontId="33"/>
  </si>
  <si>
    <t>Ⅲ.審議事項</t>
    <phoneticPr fontId="33"/>
  </si>
  <si>
    <t>１．平成27年度　事業計画案</t>
    <phoneticPr fontId="33"/>
  </si>
  <si>
    <t>4月26日(日）</t>
    <phoneticPr fontId="33"/>
  </si>
  <si>
    <t>5月7日(木)</t>
    <rPh sb="5" eb="6">
      <t>モク</t>
    </rPh>
    <phoneticPr fontId="33"/>
  </si>
  <si>
    <t>～10日(土)</t>
    <rPh sb="5" eb="6">
      <t>ド</t>
    </rPh>
    <phoneticPr fontId="33"/>
  </si>
  <si>
    <t>5月17日(日)</t>
    <phoneticPr fontId="33"/>
  </si>
  <si>
    <t>兼　関東学生DP大会（普及委員会主催）</t>
    <phoneticPr fontId="33"/>
  </si>
  <si>
    <t>6月20日（土）</t>
    <phoneticPr fontId="33"/>
  </si>
  <si>
    <t>〜6月21日（日）</t>
    <phoneticPr fontId="33"/>
  </si>
  <si>
    <t>8月13日(木)</t>
    <rPh sb="6" eb="7">
      <t>モク</t>
    </rPh>
    <phoneticPr fontId="33"/>
  </si>
  <si>
    <t>～16日(日)</t>
    <rPh sb="5" eb="6">
      <t>ニチ</t>
    </rPh>
    <phoneticPr fontId="33"/>
  </si>
  <si>
    <t>9月17日(木)</t>
    <rPh sb="6" eb="7">
      <t>モク</t>
    </rPh>
    <phoneticPr fontId="33"/>
  </si>
  <si>
    <t>～20日(日)</t>
    <rPh sb="5" eb="6">
      <t>ニチ</t>
    </rPh>
    <phoneticPr fontId="33"/>
  </si>
  <si>
    <t>9月27日(日)</t>
    <phoneticPr fontId="33"/>
  </si>
  <si>
    <t>10月18日(日)</t>
    <phoneticPr fontId="33"/>
  </si>
  <si>
    <t>11月5日(木)</t>
    <phoneticPr fontId="33"/>
  </si>
  <si>
    <t>～8日(日)</t>
    <phoneticPr fontId="33"/>
  </si>
  <si>
    <t>※開催場所の正式名称については１ページ参照</t>
    <phoneticPr fontId="33"/>
  </si>
  <si>
    <t>※国士舘大学は新人戦より</t>
    <rPh sb="1" eb="4">
      <t>コクシカン</t>
    </rPh>
    <rPh sb="4" eb="6">
      <t>ダイガク</t>
    </rPh>
    <rPh sb="7" eb="10">
      <t>シンジンセン</t>
    </rPh>
    <phoneticPr fontId="33"/>
  </si>
  <si>
    <t>赤字についてはNT選考記録会日程及び長瀞射撃場の予約状況により変更された</t>
    <rPh sb="0" eb="2">
      <t>アカジ</t>
    </rPh>
    <rPh sb="9" eb="11">
      <t>センコウ</t>
    </rPh>
    <rPh sb="11" eb="13">
      <t>キロク</t>
    </rPh>
    <rPh sb="13" eb="14">
      <t>カイ</t>
    </rPh>
    <rPh sb="14" eb="16">
      <t>ニッテイ</t>
    </rPh>
    <rPh sb="16" eb="17">
      <t>オヨ</t>
    </rPh>
    <rPh sb="18" eb="20">
      <t>ナガトロ</t>
    </rPh>
    <rPh sb="20" eb="23">
      <t>シャゲキジョウ</t>
    </rPh>
    <rPh sb="24" eb="26">
      <t>ヨヤク</t>
    </rPh>
    <rPh sb="26" eb="28">
      <t>ジョウキョウ</t>
    </rPh>
    <rPh sb="31" eb="33">
      <t>ヘンコウ</t>
    </rPh>
    <phoneticPr fontId="33"/>
  </si>
  <si>
    <t>2015年度競技普及委員長　 水野  政彦</t>
    <rPh sb="15" eb="17">
      <t>ミズノ</t>
    </rPh>
    <rPh sb="19" eb="21">
      <t>マサヒコ</t>
    </rPh>
    <phoneticPr fontId="70"/>
  </si>
  <si>
    <t>埼玉県、埼玉県教育委員会から後援及び、埼玉県知事賞の受取及び新規後援申請</t>
    <phoneticPr fontId="70"/>
  </si>
  <si>
    <t>・大会開催2ヶ月前より申請が可能となるので、大会2ヶ月前から最低でも1ヶ月前までに
　申請作業を行い、確実に受取業務を達成する。
・大会会計が黒字だと県知事賞の獲得が不可である旨を普及委員会全体で把握する。
・埼玉新聞、スポーツニッポン、スポーツ報知の後援申請を行う。</t>
    <phoneticPr fontId="70"/>
  </si>
  <si>
    <t>各通信社及び新聞社等への広報活動</t>
    <phoneticPr fontId="70"/>
  </si>
  <si>
    <t>大会での協賛広告の獲得</t>
    <phoneticPr fontId="70"/>
  </si>
  <si>
    <t>・例年頂いている銃砲店の協賛に加え、大会で学生が多く使用する宿
　（長瀞：養浩亭、秩父旅館業協同組合など）へも、新規協賛獲得の交渉を試みる。
・新年度が始まる前に年間予定等を連絡し、前もって依頼する。
・今年度、会計との疎通不足が問題となったため、事前に広告取得計画書を作成し、
　幹部また会計や普及等で共有することにより、進捗状況を把握できるようにする。</t>
    <phoneticPr fontId="70"/>
  </si>
  <si>
    <t>春関
秋関
新人戦</t>
    <phoneticPr fontId="70"/>
  </si>
  <si>
    <t>記録管理・HP管理</t>
    <phoneticPr fontId="70"/>
  </si>
  <si>
    <r>
      <t xml:space="preserve">・記録計算係に対するオーダー表使用法の教育を徹底する。
　（誤った使用による順位掲載ミスなどを防止）
・大会中の結果記録速報をHPに随時PDF形式で公開する。
　（幹事長によるダブルチェックを必須とし掲載ミスを防止）
・発表時刻、審査ジュリーのデータ記載を徹底する。
・失格などが発生した際、その内容をルールブックに照らし合わせて明記する。
・今年度に引き続き、マクロによる効率化を進める。
</t>
    </r>
    <r>
      <rPr>
        <sz val="12"/>
        <color rgb="FFFF0000"/>
        <rFont val="ＭＳ 明朝"/>
        <family val="1"/>
        <charset val="128"/>
      </rPr>
      <t>・記録のネット配信システムを確立させ、全日本大会での運用を目指す</t>
    </r>
    <rPh sb="197" eb="199">
      <t>キロク</t>
    </rPh>
    <rPh sb="203" eb="205">
      <t>ハイシン</t>
    </rPh>
    <rPh sb="210" eb="212">
      <t>カクリツ</t>
    </rPh>
    <rPh sb="215" eb="218">
      <t>ゼンニホン</t>
    </rPh>
    <rPh sb="218" eb="220">
      <t>タイカイ</t>
    </rPh>
    <rPh sb="222" eb="224">
      <t>ウンヨウ</t>
    </rPh>
    <rPh sb="225" eb="227">
      <t>メザ</t>
    </rPh>
    <phoneticPr fontId="70"/>
  </si>
  <si>
    <t>セキュリティ問題（記録改ざん防止対策）</t>
    <phoneticPr fontId="70"/>
  </si>
  <si>
    <t>・掲載記録をPDF形式で公開する。
・オーダー表のシートにパスワードを設定し、
　幹部および普及の関係者のみでパスワードを共有する。</t>
    <phoneticPr fontId="70"/>
  </si>
  <si>
    <t>インターネット環境を利用した活動</t>
    <phoneticPr fontId="70"/>
  </si>
  <si>
    <t>デジタルピストル・ビームライフルの貸し出し業務</t>
    <phoneticPr fontId="70"/>
  </si>
  <si>
    <t>引き続き、新歓期にDPとBRの貸し出しを斡旋する。</t>
    <phoneticPr fontId="70"/>
  </si>
  <si>
    <t>デジタルピストル大会開催</t>
    <phoneticPr fontId="70"/>
  </si>
  <si>
    <r>
      <t xml:space="preserve">・来年度も引き続きDP大会を開催する。
・関西学連ではより本格的なDP大会の開催を行っており、段級設立のため、
　参考にすることを視野に入れていく。
</t>
    </r>
    <r>
      <rPr>
        <sz val="12"/>
        <rFont val="ＭＳ 明朝"/>
        <family val="1"/>
        <charset val="128"/>
      </rPr>
      <t>・</t>
    </r>
    <r>
      <rPr>
        <u/>
        <sz val="12"/>
        <rFont val="ＭＳ 明朝"/>
        <family val="1"/>
        <charset val="128"/>
      </rPr>
      <t xml:space="preserve">設置時にシールによる目印および内容物リストを作成し、入れ違い、紛失などの
</t>
    </r>
    <r>
      <rPr>
        <sz val="12"/>
        <rFont val="ＭＳ 明朝"/>
        <family val="1"/>
        <charset val="128"/>
      </rPr>
      <t>　</t>
    </r>
    <r>
      <rPr>
        <u/>
        <sz val="12"/>
        <rFont val="ＭＳ 明朝"/>
        <family val="1"/>
        <charset val="128"/>
      </rPr>
      <t xml:space="preserve">返却トラブルを防止する。
</t>
    </r>
    <r>
      <rPr>
        <sz val="12"/>
        <rFont val="ＭＳ 明朝"/>
        <family val="1"/>
        <charset val="128"/>
      </rPr>
      <t>・</t>
    </r>
    <r>
      <rPr>
        <u/>
        <sz val="12"/>
        <rFont val="ＭＳ 明朝"/>
        <family val="1"/>
        <charset val="128"/>
      </rPr>
      <t xml:space="preserve">来年度より庶務が当日の運営を担当するため、詳細なマニュアルを作成し、
</t>
    </r>
    <r>
      <rPr>
        <sz val="12"/>
        <rFont val="ＭＳ 明朝"/>
        <family val="1"/>
        <charset val="128"/>
      </rPr>
      <t>　</t>
    </r>
    <r>
      <rPr>
        <u/>
        <sz val="12"/>
        <rFont val="ＭＳ 明朝"/>
        <family val="1"/>
        <charset val="128"/>
      </rPr>
      <t>滞りなく運営ができるようにする。</t>
    </r>
    <phoneticPr fontId="70"/>
  </si>
  <si>
    <t>収入-支出=
\0</t>
    <phoneticPr fontId="70"/>
  </si>
  <si>
    <t>新人ビームライフル大会開催</t>
    <phoneticPr fontId="70"/>
  </si>
  <si>
    <r>
      <t xml:space="preserve">・引き続き開催する。銃の所持許可が下りるまでの間、BR大会に参加することで
　実力の確認、モチベーション維持を新人にしてもらう。
・新2年学連員が主に運営に入るため、事前にマニュアルを配布し、
　当日滞りなく運営ができるようにする。
→マニュアルは普及委員長が5月までに作成し、
　ビームライフル大会運営に参加する学連員に配布することとする。
</t>
    </r>
    <r>
      <rPr>
        <sz val="12"/>
        <color rgb="FFFF0000"/>
        <rFont val="ＭＳ 明朝"/>
        <family val="1"/>
        <charset val="128"/>
      </rPr>
      <t>※早めに会場・機材の手配を行い、希望者全員が出場できるようにする</t>
    </r>
    <rPh sb="188" eb="191">
      <t>キボウシャ</t>
    </rPh>
    <rPh sb="191" eb="193">
      <t>ゼンイン</t>
    </rPh>
    <rPh sb="194" eb="196">
      <t>シュツジョウ</t>
    </rPh>
    <phoneticPr fontId="70"/>
  </si>
  <si>
    <t>3. 平成27年度　競技普及委員会　事業計画案</t>
    <rPh sb="3" eb="5">
      <t>ヘイセイ</t>
    </rPh>
    <rPh sb="7" eb="9">
      <t>ネンド</t>
    </rPh>
    <rPh sb="10" eb="12">
      <t>キョウギ</t>
    </rPh>
    <rPh sb="12" eb="14">
      <t>フキュウ</t>
    </rPh>
    <rPh sb="14" eb="17">
      <t>イインカイ</t>
    </rPh>
    <rPh sb="18" eb="20">
      <t>ジギョウ</t>
    </rPh>
    <rPh sb="20" eb="22">
      <t>ケイカク</t>
    </rPh>
    <rPh sb="22" eb="23">
      <t>アン</t>
    </rPh>
    <phoneticPr fontId="33"/>
  </si>
  <si>
    <t>第２回新人講習会は内容の重複が見込まれ、参加者が少数に留まることが予想されたため開催せず</t>
    <phoneticPr fontId="33"/>
  </si>
  <si>
    <t>ＳＢ技能講習会は選手育成委員長の手続き不備のため開催せず</t>
    <phoneticPr fontId="33"/>
  </si>
  <si>
    <t>*総会からの変更点</t>
    <rPh sb="1" eb="3">
      <t>ソウカイ</t>
    </rPh>
    <rPh sb="6" eb="9">
      <t>ヘンコウテン</t>
    </rPh>
    <phoneticPr fontId="56"/>
  </si>
  <si>
    <t>・前期繰越金の修正</t>
    <rPh sb="1" eb="3">
      <t>ゼンキ</t>
    </rPh>
    <rPh sb="3" eb="5">
      <t>クリコシ</t>
    </rPh>
    <rPh sb="5" eb="6">
      <t>キン</t>
    </rPh>
    <rPh sb="7" eb="9">
      <t>シュウセイ</t>
    </rPh>
    <phoneticPr fontId="56"/>
  </si>
  <si>
    <t>・総会費はかからなかったため0円</t>
    <rPh sb="1" eb="3">
      <t>ソウカイ</t>
    </rPh>
    <rPh sb="3" eb="4">
      <t>ヒ</t>
    </rPh>
    <rPh sb="15" eb="16">
      <t>エン</t>
    </rPh>
    <phoneticPr fontId="56"/>
  </si>
  <si>
    <t>*質問点</t>
    <rPh sb="1" eb="3">
      <t>シツモン</t>
    </rPh>
    <rPh sb="3" eb="4">
      <t>テン</t>
    </rPh>
    <phoneticPr fontId="56"/>
  </si>
  <si>
    <t>・予選の射座使用料が今年度と変わっていないがなぜか？</t>
    <rPh sb="1" eb="3">
      <t>ヨセン</t>
    </rPh>
    <rPh sb="4" eb="5">
      <t>シャ</t>
    </rPh>
    <rPh sb="5" eb="6">
      <t>ザ</t>
    </rPh>
    <rPh sb="6" eb="9">
      <t>シヨウリョウ</t>
    </rPh>
    <rPh sb="10" eb="13">
      <t>コンネンド</t>
    </rPh>
    <rPh sb="14" eb="15">
      <t>カ</t>
    </rPh>
    <phoneticPr fontId="56"/>
  </si>
  <si>
    <t>朝霞と長瀞の射座使用料／人数を計算し紙標的で行うことを考慮するとそこまで金額に変更はなかったため。</t>
    <rPh sb="0" eb="2">
      <t>アサカ</t>
    </rPh>
    <rPh sb="3" eb="5">
      <t>ナガトロ</t>
    </rPh>
    <rPh sb="6" eb="7">
      <t>シャ</t>
    </rPh>
    <rPh sb="7" eb="8">
      <t>ザ</t>
    </rPh>
    <rPh sb="8" eb="10">
      <t>シヨウ</t>
    </rPh>
    <rPh sb="10" eb="11">
      <t>リョウ</t>
    </rPh>
    <rPh sb="12" eb="14">
      <t>ニンズウ</t>
    </rPh>
    <rPh sb="15" eb="17">
      <t>ケイサン</t>
    </rPh>
    <rPh sb="18" eb="19">
      <t>カミ</t>
    </rPh>
    <rPh sb="19" eb="21">
      <t>ヒョウテキ</t>
    </rPh>
    <rPh sb="22" eb="23">
      <t>オコナ</t>
    </rPh>
    <rPh sb="27" eb="29">
      <t>コウリョ</t>
    </rPh>
    <rPh sb="36" eb="38">
      <t>キンガク</t>
    </rPh>
    <rPh sb="39" eb="41">
      <t>ヘンコウ</t>
    </rPh>
    <phoneticPr fontId="56"/>
  </si>
  <si>
    <t>４．その他報告事項</t>
    <phoneticPr fontId="33"/>
  </si>
  <si>
    <t>本件については、担当幹事より上記の通り説明があり、承認された。</t>
    <rPh sb="0" eb="1">
      <t>ホン</t>
    </rPh>
    <rPh sb="1" eb="2">
      <t>ケン</t>
    </rPh>
    <rPh sb="8" eb="10">
      <t>タントウ</t>
    </rPh>
    <rPh sb="10" eb="12">
      <t>カンジ</t>
    </rPh>
    <rPh sb="14" eb="16">
      <t>ジョウキ</t>
    </rPh>
    <rPh sb="17" eb="18">
      <t>トオ</t>
    </rPh>
    <rPh sb="19" eb="21">
      <t>セツメイ</t>
    </rPh>
    <rPh sb="25" eb="27">
      <t>ショウニン</t>
    </rPh>
    <phoneticPr fontId="33"/>
  </si>
  <si>
    <t>連盟総会での理事選出について</t>
  </si>
  <si>
    <t>理事任期切れが平成27年度だったため、持ち越されることとなった。来年度、要確認。</t>
  </si>
  <si>
    <t>会長</t>
  </si>
  <si>
    <t>袴田　登喜造（日本学生ライフル射撃連盟会長）</t>
  </si>
  <si>
    <t>副会長　　　毛塚　哲夫（日本学生ライフル射撃連盟副会長）</t>
  </si>
  <si>
    <t>溝部　政司（日本学生ライフル射撃連盟副会長）</t>
  </si>
  <si>
    <t>関東支部からの理事の選出は、以下の通り。</t>
  </si>
  <si>
    <t>理事長</t>
  </si>
  <si>
    <t>齋藤　寬（関東支部長）</t>
  </si>
  <si>
    <t>理事</t>
  </si>
  <si>
    <t>大木　盛義（慶應義塾大学）＊</t>
  </si>
  <si>
    <t>齊藤　政之（日本大学）</t>
  </si>
  <si>
    <t>佐藤　陽介（東洋大学）</t>
  </si>
  <si>
    <t>佐橋　朋木（明治大学）＊</t>
  </si>
  <si>
    <t>平山　聡（早稲田大学）</t>
  </si>
  <si>
    <t>門間　健一（中央大学）</t>
  </si>
  <si>
    <t>＊＝去年度から変更された理事の方</t>
  </si>
  <si>
    <t>※役職ごとに五十音順、敬称略</t>
  </si>
  <si>
    <r>
      <t>本件については、袴田連盟会長より上記の通り経緯についての説明があり、承認された。</t>
    </r>
    <r>
      <rPr>
        <sz val="14"/>
        <color rgb="FF000000"/>
        <rFont val="ＭＳ Ｐ明朝"/>
        <family val="1"/>
        <charset val="128"/>
      </rPr>
      <t xml:space="preserve"> </t>
    </r>
  </si>
  <si>
    <r>
      <t xml:space="preserve">東京六大学射撃競技会における段級申請に関して
○現状
・東京六大学（慶應義塾大学、東京大学、法政大学、明治大学、立教大学、早稲田大学）射撃競技会における段級申請は、恒常的に法政大学が担当している。
・申請については、直接日本ライフル射撃協会に段級申請書を提出し、登録料を現金払いしている。
○議案
・射撃競技会中の段級受付は、引き続き法政大学が担当する。
・東京六大学射撃競技会に関する日本ライフル射撃協会への段級申請については、日本学生ライフル射撃連盟が引き受ける。この業務は関東支部の段級担当が行う。
・段級申請料は法政大学が受領し、その中から登録料を日本ライフル射撃連盟に納付する。
・申請料と登録料の差額は、東京六大学射撃連盟の段級収入として計上する。
〇提案理由
・連盟の袴田会長より、東京六大学射撃競技会の段級申請は日本学生ライフル射撃連盟が引き受けるので、関東支部の段級担当を介して申請をしてほしいとの要請があった。
・学生からの段級申請を一本化することにより、事務の効率化が図れる。
・関東支部の段級担当を介することによって、発行手続きが効率良く行える。
・具体的には、5級1級での証書番号の振り分けがし易くなる。
・現金払いであった段級登録料を金融機関振込みに変更できる。
→当日は上記の資料がなく、白紙の状態で、口頭説明を行なったが、複雑で分かりづらい。
　要するに今までの直接、東六委員と日ラ担当者のやり取りではなく、関東学連の段級担当を介して、学連の段級担当の仕事が一つ追加するということ。
しかし、学連の段級担当の仕事が増えるにも関わらず、登録料が一緒なのは、同意が得られにくいため、初段から4段の登録料を2000円から2500円に増額する。増額分の500円は、学連の手続き料として学連の段級収入として計上する。また、手続きをしっかりと踏み、別紙『段級審査会実施手続き』通りに行うことを袴田さんから要請された。
○会場からの質疑応答
・東京六大学の運営に問題はないのか？
→立会審判員と審査会実施責任者を付けるなどの手続きを踏んでいるため、問題はない。
・六大学だけ段級の機会が増えていていいのか？
→どんな組織でも手続きを踏んでいれば、段級審査会用の記録会をしても構わない。むしろ、各校でどんどんやってほしい。
</t>
    </r>
    <r>
      <rPr>
        <sz val="16"/>
        <color rgb="FFFF0000"/>
        <rFont val="ＭＳ Ｐ明朝"/>
        <family val="1"/>
        <charset val="128"/>
      </rPr>
      <t>本件については、上記の通り質疑応答があり、議論の結果、原案通り承認された。</t>
    </r>
    <r>
      <rPr>
        <sz val="16"/>
        <rFont val="ＭＳ Ｐ明朝"/>
        <family val="1"/>
        <charset val="128"/>
      </rPr>
      <t xml:space="preserve">
</t>
    </r>
    <phoneticPr fontId="33"/>
  </si>
  <si>
    <t>関東選育費　　　500円×500名</t>
    <rPh sb="0" eb="2">
      <t>カントウ</t>
    </rPh>
    <rPh sb="2" eb="3">
      <t>セン</t>
    </rPh>
    <rPh sb="3" eb="4">
      <t>イク</t>
    </rPh>
    <rPh sb="4" eb="5">
      <t>ヒ</t>
    </rPh>
    <rPh sb="11" eb="12">
      <t>エン</t>
    </rPh>
    <rPh sb="16" eb="17">
      <t>メイ</t>
    </rPh>
    <phoneticPr fontId="56"/>
  </si>
  <si>
    <t xml:space="preserve">hi </t>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</si>
</sst>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 "/>
    <numFmt numFmtId="177" formatCode="_ * #,##0_ ;_ * \-#,##0_ ;_ * \-_ ;_ @_ "/>
    <numFmt numFmtId="178" formatCode="#,##0_ "/>
    <numFmt numFmtId="179" formatCode="&quot;¥&quot;#,##0;[Red]&quot;¥-&quot;#,##0"/>
    <numFmt numFmtId="180" formatCode="#,##0\ ;[Red]\(#,##0\)"/>
    <numFmt numFmtId="181" formatCode="#,##0_ ;[Red]\-#,##0\ "/>
    <numFmt numFmtId="182" formatCode="_ &quot;¥&quot;* #,##0_ ;_ &quot;¥&quot;* \-#,##0_ ;_ &quot;¥&quot;* \-_ ;_ @_ "/>
    <numFmt numFmtId="183" formatCode="#,##0_);[Red]\(#,##0\)"/>
    <numFmt numFmtId="184" formatCode="\¥#,##0;[Red]&quot;¥-&quot;#,##0"/>
    <numFmt numFmtId="185" formatCode="_-&quot;¥&quot;* #,##0.00_-;\-&quot;¥&quot;* #,##0.00_-;_-&quot;¥&quot;* &quot;-&quot;??_-;_-@_-"/>
  </numFmts>
  <fonts count="10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6"/>
      <name val="ＭＳ Ｐゴシック"/>
      <family val="3"/>
      <charset val="128"/>
    </font>
    <font>
      <sz val="20"/>
      <name val="ＭＳ 明朝"/>
      <family val="1"/>
      <charset val="128"/>
    </font>
    <font>
      <sz val="14"/>
      <name val="ＭＳ Ｐゴシック"/>
      <family val="3"/>
      <charset val="128"/>
    </font>
    <font>
      <sz val="12"/>
      <name val="ＭＳ Ｐゴシック"/>
      <family val="3"/>
      <charset val="128"/>
    </font>
    <font>
      <sz val="13.5"/>
      <name val="ＭＳ 明朝"/>
      <family val="1"/>
      <charset val="128"/>
    </font>
    <font>
      <sz val="11"/>
      <name val="ＭＳ Ｐゴシック"/>
      <family val="3"/>
      <charset val="128"/>
    </font>
    <font>
      <sz val="6"/>
      <name val="ＭＳ Ｐゴシック"/>
      <family val="3"/>
      <charset val="128"/>
    </font>
    <font>
      <b/>
      <sz val="14"/>
      <name val="ＭＳ 明朝"/>
      <family val="1"/>
      <charset val="128"/>
    </font>
    <font>
      <sz val="6"/>
      <name val="ＭＳ Ｐゴシック"/>
      <family val="3"/>
      <charset val="128"/>
    </font>
    <font>
      <sz val="14"/>
      <color indexed="10"/>
      <name val="ＭＳ 明朝"/>
      <family val="1"/>
      <charset val="128"/>
    </font>
    <font>
      <b/>
      <sz val="12"/>
      <name val="ＭＳ Ｐゴシック"/>
      <family val="3"/>
      <charset val="128"/>
    </font>
    <font>
      <sz val="11"/>
      <name val="ＭＳ Ｐ明朝"/>
      <family val="1"/>
      <charset val="128"/>
    </font>
    <font>
      <u/>
      <sz val="20"/>
      <name val="ＭＳ Ｐ明朝"/>
      <family val="1"/>
      <charset val="128"/>
    </font>
    <font>
      <sz val="20"/>
      <name val="ＭＳ Ｐ明朝"/>
      <family val="1"/>
      <charset val="128"/>
    </font>
    <font>
      <sz val="14"/>
      <name val="ＭＳ Ｐ明朝"/>
      <family val="1"/>
      <charset val="128"/>
    </font>
    <font>
      <sz val="12"/>
      <name val="ＭＳ Ｐ明朝"/>
      <family val="1"/>
      <charset val="128"/>
    </font>
    <font>
      <sz val="22"/>
      <name val="ＭＳ Ｐ明朝"/>
      <family val="1"/>
      <charset val="128"/>
    </font>
    <font>
      <sz val="16"/>
      <name val="ＭＳ Ｐ明朝"/>
      <family val="1"/>
      <charset val="128"/>
    </font>
    <font>
      <sz val="18"/>
      <name val="ＭＳ Ｐ明朝"/>
      <family val="1"/>
      <charset val="128"/>
    </font>
    <font>
      <sz val="10"/>
      <name val="Arial"/>
      <family val="2"/>
    </font>
    <font>
      <sz val="10"/>
      <name val="ＭＳ Ｐ明朝"/>
      <family val="1"/>
      <charset val="128"/>
    </font>
    <font>
      <sz val="6"/>
      <name val="ＭＳ Ｐゴシック"/>
      <family val="3"/>
      <charset val="128"/>
    </font>
    <font>
      <sz val="6"/>
      <name val="ＭＳ Ｐゴシック"/>
      <family val="3"/>
      <charset val="128"/>
    </font>
    <font>
      <sz val="14"/>
      <color rgb="FFFF0000"/>
      <name val="ＭＳ Ｐ明朝"/>
      <family val="1"/>
      <charset val="128"/>
    </font>
    <font>
      <sz val="11"/>
      <color rgb="FFFF0000"/>
      <name val="ＭＳ Ｐゴシック"/>
      <family val="3"/>
      <charset val="128"/>
    </font>
    <font>
      <sz val="11"/>
      <color rgb="FFFF0000"/>
      <name val="ＭＳ Ｐ明朝"/>
      <family val="1"/>
      <charset val="128"/>
    </font>
    <font>
      <sz val="11"/>
      <color rgb="FFFF0000"/>
      <name val="ＭＳ 明朝"/>
      <family val="1"/>
      <charset val="128"/>
    </font>
    <font>
      <sz val="14"/>
      <color rgb="FFFF0000"/>
      <name val="ＭＳ 明朝"/>
      <family val="1"/>
      <charset val="128"/>
    </font>
    <font>
      <sz val="11"/>
      <color theme="1"/>
      <name val="ＭＳ Ｐゴシック"/>
      <family val="3"/>
      <charset val="128"/>
      <scheme val="minor"/>
    </font>
    <font>
      <sz val="6"/>
      <name val="ＭＳ Ｐゴシック"/>
      <family val="2"/>
      <charset val="128"/>
      <scheme val="minor"/>
    </font>
    <font>
      <sz val="11"/>
      <color theme="1"/>
      <name val="ＭＳ Ｐ明朝"/>
      <family val="1"/>
      <charset val="128"/>
    </font>
    <font>
      <u/>
      <sz val="11"/>
      <name val="ＭＳ Ｐ明朝"/>
      <family val="1"/>
      <charset val="128"/>
    </font>
    <font>
      <sz val="16"/>
      <color theme="1"/>
      <name val="ＭＳ Ｐ明朝"/>
      <family val="1"/>
      <charset val="128"/>
    </font>
    <font>
      <i/>
      <sz val="16"/>
      <name val="ＭＳ Ｐ明朝"/>
      <family val="1"/>
      <charset val="128"/>
    </font>
    <font>
      <sz val="11"/>
      <color theme="1"/>
      <name val="ＭＳ Ｐゴシック"/>
      <family val="2"/>
      <scheme val="minor"/>
    </font>
    <font>
      <u/>
      <sz val="16"/>
      <name val="ＭＳ Ｐ明朝"/>
      <family val="1"/>
      <charset val="128"/>
    </font>
    <font>
      <sz val="11"/>
      <color theme="1"/>
      <name val="Century"/>
      <family val="1"/>
    </font>
    <font>
      <sz val="10"/>
      <color theme="1"/>
      <name val="Century"/>
      <family val="1"/>
    </font>
    <font>
      <sz val="10"/>
      <color theme="1"/>
      <name val="ＭＳ Ｐ明朝"/>
      <family val="1"/>
      <charset val="128"/>
    </font>
    <font>
      <sz val="9"/>
      <color theme="1"/>
      <name val="Century"/>
      <family val="1"/>
    </font>
    <font>
      <u/>
      <sz val="11"/>
      <color theme="1"/>
      <name val="ＭＳ Ｐ明朝"/>
      <family val="1"/>
      <charset val="128"/>
    </font>
    <font>
      <sz val="20"/>
      <color theme="1"/>
      <name val="ＭＳ Ｐ明朝"/>
      <family val="1"/>
      <charset val="128"/>
    </font>
    <font>
      <sz val="16"/>
      <color theme="1"/>
      <name val="Century"/>
      <family val="1"/>
    </font>
    <font>
      <sz val="6"/>
      <name val="ＭＳ Ｐゴシック"/>
      <family val="3"/>
      <charset val="128"/>
      <scheme val="minor"/>
    </font>
    <font>
      <sz val="12"/>
      <color theme="1"/>
      <name val="ＭＳ 明朝"/>
      <family val="1"/>
      <charset val="128"/>
    </font>
    <font>
      <sz val="14"/>
      <color theme="1"/>
      <name val="ＭＳ Ｐ明朝"/>
      <family val="1"/>
      <charset val="128"/>
    </font>
    <font>
      <sz val="12"/>
      <color theme="1"/>
      <name val="ＭＳ Ｐ明朝"/>
      <family val="1"/>
      <charset val="128"/>
    </font>
    <font>
      <u/>
      <sz val="12"/>
      <name val="ＭＳ Ｐ明朝"/>
      <family val="1"/>
      <charset val="128"/>
    </font>
    <font>
      <b/>
      <sz val="20"/>
      <color theme="1"/>
      <name val="ＭＳ Ｐ明朝"/>
      <family val="1"/>
      <charset val="128"/>
    </font>
    <font>
      <b/>
      <sz val="16"/>
      <color theme="1"/>
      <name val="ＭＳ Ｐ明朝"/>
      <family val="1"/>
      <charset val="128"/>
    </font>
    <font>
      <b/>
      <sz val="16"/>
      <name val="ＭＳ Ｐ明朝"/>
      <family val="1"/>
      <charset val="128"/>
    </font>
    <font>
      <sz val="16"/>
      <color theme="1"/>
      <name val="ＭＳ Ｐゴシック"/>
      <family val="2"/>
      <charset val="128"/>
      <scheme val="minor"/>
    </font>
    <font>
      <sz val="11.5"/>
      <name val="ＭＳ Ｐ明朝"/>
      <family val="1"/>
      <charset val="128"/>
    </font>
    <font>
      <sz val="9"/>
      <name val="ＭＳ Ｐ明朝"/>
      <family val="1"/>
      <charset val="128"/>
    </font>
    <font>
      <sz val="11.5"/>
      <color rgb="FF0070C0"/>
      <name val="ＭＳ Ｐ明朝"/>
      <family val="1"/>
      <charset val="128"/>
    </font>
    <font>
      <u/>
      <sz val="10"/>
      <name val="ＭＳ Ｐ明朝"/>
      <family val="1"/>
      <charset val="128"/>
    </font>
    <font>
      <u/>
      <sz val="10"/>
      <color rgb="FF7030A0"/>
      <name val="ＭＳ Ｐ明朝"/>
      <family val="1"/>
      <charset val="128"/>
    </font>
    <font>
      <u/>
      <sz val="10"/>
      <color rgb="FFFF0000"/>
      <name val="ＭＳ Ｐ明朝"/>
      <family val="1"/>
      <charset val="128"/>
    </font>
    <font>
      <sz val="10"/>
      <color rgb="FFFF0000"/>
      <name val="ＭＳ Ｐ明朝"/>
      <family val="1"/>
      <charset val="128"/>
    </font>
    <font>
      <sz val="10"/>
      <color rgb="FF7030A0"/>
      <name val="ＭＳ Ｐ明朝"/>
      <family val="1"/>
      <charset val="128"/>
    </font>
    <font>
      <sz val="20"/>
      <color theme="1"/>
      <name val="ＭＳ Ｐゴシック"/>
      <family val="2"/>
      <charset val="128"/>
      <scheme val="minor"/>
    </font>
    <font>
      <sz val="12"/>
      <color theme="1"/>
      <name val="ＭＳ Ｐゴシック"/>
      <family val="2"/>
      <charset val="128"/>
      <scheme val="minor"/>
    </font>
    <font>
      <sz val="12"/>
      <color rgb="FF0070C0"/>
      <name val="ＭＳ Ｐ明朝"/>
      <family val="1"/>
      <charset val="128"/>
    </font>
    <font>
      <u/>
      <sz val="12"/>
      <color rgb="FF7030A0"/>
      <name val="ＭＳ Ｐ明朝"/>
      <family val="1"/>
      <charset val="128"/>
    </font>
    <font>
      <u/>
      <sz val="12"/>
      <color rgb="FFFF0000"/>
      <name val="ＭＳ Ｐ明朝"/>
      <family val="1"/>
      <charset val="128"/>
    </font>
    <font>
      <sz val="12"/>
      <color rgb="FF7030A0"/>
      <name val="ＭＳ Ｐ明朝"/>
      <family val="1"/>
      <charset val="128"/>
    </font>
    <font>
      <sz val="14"/>
      <color theme="1"/>
      <name val="ＭＳ 明朝"/>
      <family val="1"/>
      <charset val="128"/>
    </font>
    <font>
      <sz val="11"/>
      <color theme="1"/>
      <name val="ＭＳ 明朝"/>
      <family val="1"/>
      <charset val="128"/>
    </font>
    <font>
      <b/>
      <i/>
      <u val="double"/>
      <sz val="11"/>
      <color theme="1"/>
      <name val="ＭＳ 明朝"/>
      <family val="1"/>
      <charset val="128"/>
    </font>
    <font>
      <b/>
      <sz val="12"/>
      <color theme="1"/>
      <name val="ＭＳ 明朝"/>
      <family val="1"/>
      <charset val="128"/>
    </font>
    <font>
      <sz val="18"/>
      <color indexed="8"/>
      <name val="ＭＳ 明朝"/>
      <family val="1"/>
      <charset val="128"/>
    </font>
    <font>
      <b/>
      <sz val="14"/>
      <color theme="1"/>
      <name val="ＭＳ 明朝"/>
      <family val="1"/>
      <charset val="128"/>
    </font>
    <font>
      <u/>
      <sz val="12"/>
      <color theme="1"/>
      <name val="ＭＳ 明朝"/>
      <family val="1"/>
      <charset val="128"/>
    </font>
    <font>
      <u/>
      <sz val="12"/>
      <name val="ＭＳ 明朝"/>
      <family val="1"/>
      <charset val="128"/>
    </font>
    <font>
      <sz val="12"/>
      <color rgb="FFFF0000"/>
      <name val="ＭＳ 明朝"/>
      <family val="1"/>
      <charset val="128"/>
    </font>
    <font>
      <sz val="12"/>
      <name val="ＭＳ 明朝"/>
      <family val="1"/>
      <charset val="128"/>
    </font>
    <font>
      <sz val="16"/>
      <color rgb="FFFF0000"/>
      <name val="ＭＳ Ｐ明朝"/>
      <family val="1"/>
      <charset val="128"/>
    </font>
    <font>
      <sz val="14"/>
      <color rgb="FFFF0000"/>
      <name val="ＭＳ Ｐゴシック"/>
      <family val="3"/>
      <charset val="128"/>
    </font>
    <font>
      <sz val="12"/>
      <color rgb="FFFF0000"/>
      <name val="ＭＳ Ｐ明朝"/>
      <family val="1"/>
      <charset val="128"/>
    </font>
    <font>
      <sz val="14"/>
      <color rgb="FF000000"/>
      <name val="ＭＳ Ｐ明朝"/>
      <family val="1"/>
      <charset val="128"/>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9"/>
        <bgColor indexed="64"/>
      </patternFill>
    </fill>
    <fill>
      <patternFill patternType="solid">
        <fgColor theme="0" tint="-0.249977111117893"/>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top/>
      <bottom/>
      <diagonal/>
    </border>
    <border>
      <left style="thin">
        <color indexed="64"/>
      </left>
      <right style="medium">
        <color indexed="8"/>
      </right>
      <top style="thin">
        <color indexed="8"/>
      </top>
      <bottom style="hair">
        <color indexed="64"/>
      </bottom>
      <diagonal/>
    </border>
    <border>
      <left style="medium">
        <color indexed="8"/>
      </left>
      <right style="medium">
        <color indexed="8"/>
      </right>
      <top style="thin">
        <color indexed="8"/>
      </top>
      <bottom style="hair">
        <color indexed="64"/>
      </bottom>
      <diagonal/>
    </border>
    <border diagonalUp="1">
      <left style="thin">
        <color indexed="8"/>
      </left>
      <right style="thin">
        <color indexed="64"/>
      </right>
      <top/>
      <bottom style="hair">
        <color indexed="64"/>
      </bottom>
      <diagonal style="hair">
        <color indexed="8"/>
      </diagonal>
    </border>
    <border diagonalUp="1">
      <left style="thin">
        <color indexed="8"/>
      </left>
      <right/>
      <top/>
      <bottom style="hair">
        <color indexed="64"/>
      </bottom>
      <diagonal style="hair">
        <color indexed="8"/>
      </diagonal>
    </border>
    <border>
      <left style="medium">
        <color indexed="64"/>
      </left>
      <right style="medium">
        <color indexed="64"/>
      </right>
      <top style="thin">
        <color indexed="8"/>
      </top>
      <bottom/>
      <diagonal/>
    </border>
    <border>
      <left style="thin">
        <color indexed="64"/>
      </left>
      <right style="medium">
        <color indexed="8"/>
      </right>
      <top style="hair">
        <color indexed="64"/>
      </top>
      <bottom style="hair">
        <color indexed="64"/>
      </bottom>
      <diagonal/>
    </border>
    <border>
      <left style="medium">
        <color indexed="8"/>
      </left>
      <right style="medium">
        <color indexed="8"/>
      </right>
      <top style="hair">
        <color indexed="64"/>
      </top>
      <bottom style="hair">
        <color indexed="64"/>
      </bottom>
      <diagonal/>
    </border>
    <border diagonalUp="1">
      <left style="thin">
        <color indexed="8"/>
      </left>
      <right style="thin">
        <color indexed="64"/>
      </right>
      <top style="hair">
        <color indexed="64"/>
      </top>
      <bottom style="hair">
        <color indexed="64"/>
      </bottom>
      <diagonal style="hair">
        <color indexed="8"/>
      </diagonal>
    </border>
    <border diagonalUp="1">
      <left style="thin">
        <color indexed="8"/>
      </left>
      <right/>
      <top style="hair">
        <color indexed="64"/>
      </top>
      <bottom style="hair">
        <color indexed="64"/>
      </bottom>
      <diagonal style="hair">
        <color indexed="8"/>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right style="thin">
        <color indexed="8"/>
      </right>
      <top style="thin">
        <color indexed="8"/>
      </top>
      <bottom style="hair">
        <color indexed="64"/>
      </bottom>
      <diagonal/>
    </border>
    <border>
      <left style="thin">
        <color indexed="8"/>
      </left>
      <right style="thin">
        <color indexed="8"/>
      </right>
      <top style="thin">
        <color indexed="8"/>
      </top>
      <bottom style="hair">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hair">
        <color indexed="64"/>
      </bottom>
      <diagonal/>
    </border>
    <border>
      <left style="thin">
        <color indexed="64"/>
      </left>
      <right style="thin">
        <color indexed="64"/>
      </right>
      <top style="thin">
        <color indexed="64"/>
      </top>
      <bottom/>
      <diagonal/>
    </border>
    <border diagonalUp="1">
      <left style="medium">
        <color indexed="8"/>
      </left>
      <right style="medium">
        <color indexed="8"/>
      </right>
      <top style="hair">
        <color indexed="64"/>
      </top>
      <bottom style="hair">
        <color indexed="64"/>
      </bottom>
      <diagonal style="hair">
        <color indexed="8"/>
      </diagonal>
    </border>
    <border>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64"/>
      </left>
      <right style="thin">
        <color indexed="8"/>
      </right>
      <top style="hair">
        <color indexed="64"/>
      </top>
      <bottom style="hair">
        <color indexed="64"/>
      </bottom>
      <diagonal/>
    </border>
    <border>
      <left style="thin">
        <color indexed="64"/>
      </left>
      <right style="thin">
        <color indexed="64"/>
      </right>
      <top/>
      <bottom/>
      <diagonal/>
    </border>
    <border>
      <left style="thin">
        <color indexed="8"/>
      </left>
      <right style="thin">
        <color indexed="64"/>
      </right>
      <top style="hair">
        <color indexed="64"/>
      </top>
      <bottom style="hair">
        <color indexed="64"/>
      </bottom>
      <diagonal/>
    </border>
    <border>
      <left style="thin">
        <color indexed="64"/>
      </left>
      <right style="medium">
        <color indexed="8"/>
      </right>
      <top style="hair">
        <color indexed="64"/>
      </top>
      <bottom style="thin">
        <color indexed="64"/>
      </bottom>
      <diagonal/>
    </border>
    <border diagonalUp="1">
      <left style="medium">
        <color indexed="8"/>
      </left>
      <right style="medium">
        <color indexed="8"/>
      </right>
      <top style="hair">
        <color indexed="64"/>
      </top>
      <bottom style="thin">
        <color indexed="64"/>
      </bottom>
      <diagonal style="hair">
        <color indexed="8"/>
      </diagonal>
    </border>
    <border>
      <left/>
      <right style="thin">
        <color indexed="8"/>
      </right>
      <top style="hair">
        <color indexed="64"/>
      </top>
      <bottom style="thin">
        <color indexed="64"/>
      </bottom>
      <diagonal/>
    </border>
    <border diagonalUp="1">
      <left style="thin">
        <color indexed="8"/>
      </left>
      <right style="thin">
        <color indexed="64"/>
      </right>
      <top style="hair">
        <color indexed="64"/>
      </top>
      <bottom style="thin">
        <color indexed="64"/>
      </bottom>
      <diagonal style="hair">
        <color indexed="8"/>
      </diagonal>
    </border>
    <border>
      <left style="thin">
        <color indexed="8"/>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medium">
        <color indexed="8"/>
      </left>
      <right style="medium">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64"/>
      </left>
      <right style="medium">
        <color indexed="64"/>
      </right>
      <top style="thin">
        <color indexed="8"/>
      </top>
      <bottom style="medium">
        <color indexed="64"/>
      </bottom>
      <diagonal/>
    </border>
    <border>
      <left style="thin">
        <color indexed="64"/>
      </left>
      <right style="thin">
        <color indexed="64"/>
      </right>
      <top/>
      <bottom style="medium">
        <color indexed="8"/>
      </bottom>
      <diagonal/>
    </border>
    <border>
      <left style="medium">
        <color indexed="8"/>
      </left>
      <right style="thin">
        <color indexed="8"/>
      </right>
      <top/>
      <bottom/>
      <diagonal/>
    </border>
    <border>
      <left style="thin">
        <color indexed="8"/>
      </left>
      <right/>
      <top style="medium">
        <color indexed="8"/>
      </top>
      <bottom style="hair">
        <color indexed="64"/>
      </bottom>
      <diagonal/>
    </border>
    <border diagonalUp="1">
      <left style="medium">
        <color indexed="8"/>
      </left>
      <right style="medium">
        <color indexed="8"/>
      </right>
      <top style="medium">
        <color indexed="8"/>
      </top>
      <bottom style="hair">
        <color indexed="64"/>
      </bottom>
      <diagonal style="hair">
        <color indexed="8"/>
      </diagonal>
    </border>
    <border>
      <left style="thin">
        <color indexed="8"/>
      </left>
      <right style="thin">
        <color indexed="8"/>
      </right>
      <top style="medium">
        <color indexed="8"/>
      </top>
      <bottom style="hair">
        <color indexed="64"/>
      </bottom>
      <diagonal/>
    </border>
    <border diagonalUp="1">
      <left style="thin">
        <color indexed="8"/>
      </left>
      <right style="thin">
        <color indexed="64"/>
      </right>
      <top style="medium">
        <color indexed="8"/>
      </top>
      <bottom style="hair">
        <color indexed="64"/>
      </bottom>
      <diagonal style="hair">
        <color indexed="8"/>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thin">
        <color indexed="8"/>
      </left>
      <right/>
      <top/>
      <bottom style="hair">
        <color indexed="64"/>
      </bottom>
      <diagonal/>
    </border>
    <border>
      <left style="medium">
        <color indexed="8"/>
      </left>
      <right style="medium">
        <color indexed="8"/>
      </right>
      <top/>
      <bottom style="hair">
        <color indexed="64"/>
      </bottom>
      <diagonal/>
    </border>
    <border diagonalUp="1">
      <left style="medium">
        <color indexed="8"/>
      </left>
      <right style="thin">
        <color indexed="8"/>
      </right>
      <top style="hair">
        <color indexed="64"/>
      </top>
      <bottom style="hair">
        <color indexed="64"/>
      </bottom>
      <diagonal style="hair">
        <color indexed="8"/>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right/>
      <top style="medium">
        <color indexed="8"/>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double">
        <color indexed="8"/>
      </left>
      <right style="medium">
        <color indexed="64"/>
      </right>
      <top style="medium">
        <color indexed="8"/>
      </top>
      <bottom/>
      <diagonal/>
    </border>
    <border>
      <left style="thin">
        <color indexed="8"/>
      </left>
      <right style="thin">
        <color indexed="8"/>
      </right>
      <top/>
      <bottom/>
      <diagonal/>
    </border>
    <border>
      <left style="thin">
        <color indexed="8"/>
      </left>
      <right/>
      <top/>
      <bottom/>
      <diagonal/>
    </border>
    <border>
      <left style="double">
        <color indexed="8"/>
      </left>
      <right style="medium">
        <color indexed="64"/>
      </right>
      <top/>
      <bottom/>
      <diagonal/>
    </border>
    <border>
      <left style="double">
        <color indexed="8"/>
      </left>
      <right style="medium">
        <color indexed="64"/>
      </right>
      <top/>
      <bottom style="thin">
        <color indexed="8"/>
      </bottom>
      <diagonal/>
    </border>
    <border diagonalUp="1">
      <left style="thin">
        <color indexed="8"/>
      </left>
      <right style="thin">
        <color indexed="64"/>
      </right>
      <top style="hair">
        <color indexed="64"/>
      </top>
      <bottom style="hair">
        <color indexed="64"/>
      </bottom>
      <diagonal style="thin">
        <color indexed="64"/>
      </diagonal>
    </border>
    <border>
      <left style="thin">
        <color indexed="64"/>
      </left>
      <right style="medium">
        <color indexed="8"/>
      </right>
      <top/>
      <bottom/>
      <diagonal/>
    </border>
    <border>
      <left style="thin">
        <color indexed="64"/>
      </left>
      <right style="medium">
        <color indexed="8"/>
      </right>
      <top/>
      <bottom style="hair">
        <color indexed="64"/>
      </bottom>
      <diagonal/>
    </border>
    <border diagonalUp="1">
      <left style="medium">
        <color indexed="8"/>
      </left>
      <right style="medium">
        <color indexed="8"/>
      </right>
      <top/>
      <bottom style="hair">
        <color indexed="64"/>
      </bottom>
      <diagonal style="hair">
        <color indexed="8"/>
      </diagonal>
    </border>
    <border>
      <left/>
      <right style="thin">
        <color indexed="8"/>
      </right>
      <top/>
      <bottom style="hair">
        <color indexed="64"/>
      </bottom>
      <diagonal/>
    </border>
    <border>
      <left style="thin">
        <color indexed="8"/>
      </left>
      <right style="thin">
        <color indexed="8"/>
      </right>
      <top/>
      <bottom style="hair">
        <color indexed="64"/>
      </bottom>
      <diagonal/>
    </border>
    <border diagonalUp="1">
      <left style="thin">
        <color indexed="64"/>
      </left>
      <right style="thin">
        <color indexed="8"/>
      </right>
      <top style="hair">
        <color indexed="64"/>
      </top>
      <bottom style="hair">
        <color indexed="64"/>
      </bottom>
      <diagonal style="thin">
        <color indexed="64"/>
      </diagonal>
    </border>
    <border diagonalUp="1">
      <left style="thin">
        <color indexed="8"/>
      </left>
      <right style="thin">
        <color indexed="64"/>
      </right>
      <top style="hair">
        <color indexed="64"/>
      </top>
      <bottom style="thin">
        <color indexed="64"/>
      </bottom>
      <diagonal style="thin">
        <color indexed="64"/>
      </diagonal>
    </border>
    <border>
      <left style="thin">
        <color indexed="64"/>
      </left>
      <right style="thin">
        <color indexed="8"/>
      </right>
      <top style="hair">
        <color indexed="64"/>
      </top>
      <bottom style="thin">
        <color indexed="64"/>
      </bottom>
      <diagonal/>
    </border>
    <border diagonalUp="1">
      <left style="thin">
        <color indexed="8"/>
      </left>
      <right style="thin">
        <color indexed="64"/>
      </right>
      <top style="hair">
        <color indexed="64"/>
      </top>
      <bottom/>
      <diagonal style="hair">
        <color indexed="8"/>
      </diagonal>
    </border>
    <border>
      <left style="medium">
        <color indexed="8"/>
      </left>
      <right style="thin">
        <color indexed="8"/>
      </right>
      <top style="hair">
        <color indexed="64"/>
      </top>
      <bottom style="hair">
        <color indexed="64"/>
      </bottom>
      <diagonal/>
    </border>
    <border diagonalUp="1">
      <left style="thin">
        <color indexed="8"/>
      </left>
      <right style="thin">
        <color indexed="8"/>
      </right>
      <top style="hair">
        <color indexed="64"/>
      </top>
      <bottom style="hair">
        <color indexed="64"/>
      </bottom>
      <diagonal style="thin">
        <color indexed="64"/>
      </diagonal>
    </border>
    <border>
      <left style="thin">
        <color indexed="64"/>
      </left>
      <right style="thin">
        <color indexed="8"/>
      </right>
      <top/>
      <bottom/>
      <diagonal/>
    </border>
    <border>
      <left style="double">
        <color indexed="8"/>
      </left>
      <right style="medium">
        <color indexed="64"/>
      </right>
      <top style="thin">
        <color indexed="8"/>
      </top>
      <bottom style="medium">
        <color indexed="8"/>
      </bottom>
      <diagonal/>
    </border>
    <border>
      <left style="double">
        <color indexed="8"/>
      </left>
      <right style="medium">
        <color indexed="64"/>
      </right>
      <top style="medium">
        <color indexed="8"/>
      </top>
      <bottom style="medium">
        <color indexed="8"/>
      </bottom>
      <diagonal/>
    </border>
    <border>
      <left style="thin">
        <color indexed="64"/>
      </left>
      <right style="medium">
        <color indexed="8"/>
      </right>
      <top style="hair">
        <color indexed="64"/>
      </top>
      <bottom style="double">
        <color indexed="64"/>
      </bottom>
      <diagonal/>
    </border>
    <border>
      <left style="medium">
        <color indexed="8"/>
      </left>
      <right style="medium">
        <color indexed="8"/>
      </right>
      <top style="hair">
        <color indexed="64"/>
      </top>
      <bottom style="double">
        <color indexed="64"/>
      </bottom>
      <diagonal/>
    </border>
    <border diagonalUp="1">
      <left style="thin">
        <color indexed="8"/>
      </left>
      <right style="thin">
        <color indexed="64"/>
      </right>
      <top style="hair">
        <color indexed="64"/>
      </top>
      <bottom style="double">
        <color indexed="64"/>
      </bottom>
      <diagonal style="hair">
        <color indexed="8"/>
      </diagonal>
    </border>
    <border diagonalUp="1">
      <left style="thin">
        <color indexed="8"/>
      </left>
      <right/>
      <top style="hair">
        <color indexed="64"/>
      </top>
      <bottom style="double">
        <color indexed="64"/>
      </bottom>
      <diagonal style="hair">
        <color indexed="8"/>
      </diagonal>
    </border>
    <border>
      <left style="medium">
        <color indexed="64"/>
      </left>
      <right style="medium">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8"/>
      </right>
      <top/>
      <bottom style="hair">
        <color indexed="64"/>
      </bottom>
      <diagonal/>
    </border>
    <border>
      <left style="medium">
        <color indexed="64"/>
      </left>
      <right style="medium">
        <color indexed="64"/>
      </right>
      <top/>
      <bottom style="hair">
        <color indexed="64"/>
      </bottom>
      <diagonal/>
    </border>
    <border>
      <left style="thin">
        <color indexed="8"/>
      </left>
      <right style="thin">
        <color indexed="8"/>
      </right>
      <top style="hair">
        <color indexed="64"/>
      </top>
      <bottom/>
      <diagonal/>
    </border>
    <border>
      <left style="thin">
        <color indexed="8"/>
      </left>
      <right style="medium">
        <color indexed="8"/>
      </right>
      <top style="hair">
        <color indexed="64"/>
      </top>
      <bottom style="double">
        <color indexed="64"/>
      </bottom>
      <diagonal/>
    </border>
    <border diagonalUp="1">
      <left style="medium">
        <color indexed="8"/>
      </left>
      <right style="medium">
        <color indexed="8"/>
      </right>
      <top style="hair">
        <color indexed="64"/>
      </top>
      <bottom style="double">
        <color indexed="64"/>
      </bottom>
      <diagonal style="hair">
        <color indexed="8"/>
      </diagonal>
    </border>
    <border diagonalUp="1">
      <left style="medium">
        <color indexed="8"/>
      </left>
      <right style="thin">
        <color indexed="64"/>
      </right>
      <top style="hair">
        <color indexed="64"/>
      </top>
      <bottom style="double">
        <color indexed="64"/>
      </bottom>
      <diagonal style="hair">
        <color indexed="8"/>
      </diagonal>
    </border>
    <border diagonalUp="1">
      <left style="thin">
        <color indexed="64"/>
      </left>
      <right style="thin">
        <color indexed="8"/>
      </right>
      <top style="hair">
        <color indexed="64"/>
      </top>
      <bottom style="double">
        <color indexed="64"/>
      </bottom>
      <diagonal style="hair">
        <color indexed="8"/>
      </diagonal>
    </border>
    <border>
      <left style="thin">
        <color indexed="64"/>
      </left>
      <right style="thin">
        <color indexed="8"/>
      </right>
      <top style="hair">
        <color indexed="64"/>
      </top>
      <bottom style="double">
        <color indexed="64"/>
      </bottom>
      <diagonal/>
    </border>
    <border diagonalUp="1">
      <left style="thin">
        <color indexed="64"/>
      </left>
      <right style="medium">
        <color indexed="64"/>
      </right>
      <top style="hair">
        <color indexed="64"/>
      </top>
      <bottom style="double">
        <color indexed="64"/>
      </bottom>
      <diagonal style="hair">
        <color indexed="8"/>
      </diagonal>
    </border>
    <border>
      <left style="thin">
        <color indexed="8"/>
      </left>
      <right style="medium">
        <color indexed="8"/>
      </right>
      <top/>
      <bottom style="hair">
        <color indexed="64"/>
      </bottom>
      <diagonal/>
    </border>
    <border>
      <left style="thin">
        <color indexed="64"/>
      </left>
      <right style="thin">
        <color indexed="8"/>
      </right>
      <top style="double">
        <color indexed="64"/>
      </top>
      <bottom/>
      <diagonal/>
    </border>
    <border diagonalUp="1">
      <left/>
      <right/>
      <top/>
      <bottom style="hair">
        <color indexed="64"/>
      </bottom>
      <diagonal style="hair">
        <color indexed="8"/>
      </diagonal>
    </border>
    <border>
      <left style="medium">
        <color indexed="8"/>
      </left>
      <right style="medium">
        <color indexed="8"/>
      </right>
      <top style="hair">
        <color indexed="64"/>
      </top>
      <bottom style="thin">
        <color indexed="64"/>
      </bottom>
      <diagonal/>
    </border>
    <border>
      <left style="thin">
        <color indexed="64"/>
      </left>
      <right style="thin">
        <color indexed="8"/>
      </right>
      <top/>
      <bottom style="thin">
        <color indexed="8"/>
      </bottom>
      <diagonal/>
    </border>
    <border>
      <left/>
      <right/>
      <top style="thin">
        <color indexed="64"/>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thin">
        <color auto="1"/>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top/>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8"/>
      </right>
      <top style="thin">
        <color indexed="64"/>
      </top>
      <bottom style="hair">
        <color indexed="64"/>
      </bottom>
      <diagonal/>
    </border>
    <border>
      <left style="double">
        <color indexed="8"/>
      </left>
      <right style="medium">
        <color indexed="64"/>
      </right>
      <top style="thin">
        <color indexed="8"/>
      </top>
      <bottom style="hair">
        <color indexed="8"/>
      </bottom>
      <diagonal/>
    </border>
    <border diagonalUp="1">
      <left style="thin">
        <color indexed="8"/>
      </left>
      <right style="thin">
        <color indexed="64"/>
      </right>
      <top/>
      <bottom style="hair">
        <color indexed="64"/>
      </bottom>
      <diagonal style="thin">
        <color indexed="64"/>
      </diagonal>
    </border>
    <border>
      <left style="double">
        <color indexed="8"/>
      </left>
      <right style="medium">
        <color indexed="64"/>
      </right>
      <top style="hair">
        <color indexed="8"/>
      </top>
      <bottom style="hair">
        <color indexed="8"/>
      </bottom>
      <diagonal/>
    </border>
    <border>
      <left style="thin">
        <color indexed="8"/>
      </left>
      <right style="thin">
        <color indexed="64"/>
      </right>
      <top/>
      <bottom style="hair">
        <color indexed="64"/>
      </bottom>
      <diagonal/>
    </border>
    <border>
      <left style="thin">
        <color indexed="8"/>
      </left>
      <right style="thin">
        <color indexed="64"/>
      </right>
      <top/>
      <bottom style="medium">
        <color indexed="8"/>
      </bottom>
      <diagonal/>
    </border>
    <border>
      <left style="thin">
        <color indexed="8"/>
      </left>
      <right style="thin">
        <color indexed="64"/>
      </right>
      <top style="thin">
        <color indexed="8"/>
      </top>
      <bottom style="hair">
        <color indexed="64"/>
      </bottom>
      <diagonal/>
    </border>
    <border>
      <left style="thin">
        <color indexed="8"/>
      </left>
      <right style="thin">
        <color indexed="64"/>
      </right>
      <top style="hair">
        <color indexed="64"/>
      </top>
      <bottom/>
      <diagonal/>
    </border>
    <border>
      <left style="thin">
        <color indexed="8"/>
      </left>
      <right style="thin">
        <color indexed="64"/>
      </right>
      <top/>
      <bottom/>
      <diagonal/>
    </border>
    <border diagonalUp="1">
      <left style="thin">
        <color indexed="8"/>
      </left>
      <right style="thin">
        <color indexed="64"/>
      </right>
      <top style="hair">
        <color indexed="64"/>
      </top>
      <bottom style="hair">
        <color indexed="64"/>
      </bottom>
      <diagonal style="thin">
        <color indexed="8"/>
      </diagonal>
    </border>
    <border>
      <left style="thin">
        <color indexed="8"/>
      </left>
      <right style="medium">
        <color indexed="8"/>
      </right>
      <top style="hair">
        <color indexed="64"/>
      </top>
      <bottom style="double">
        <color indexed="8"/>
      </bottom>
      <diagonal/>
    </border>
    <border diagonalUp="1">
      <left style="medium">
        <color indexed="8"/>
      </left>
      <right style="medium">
        <color indexed="8"/>
      </right>
      <top style="hair">
        <color indexed="64"/>
      </top>
      <bottom style="double">
        <color indexed="8"/>
      </bottom>
      <diagonal style="thin">
        <color auto="1"/>
      </diagonal>
    </border>
    <border diagonalUp="1">
      <left style="medium">
        <color indexed="8"/>
      </left>
      <right style="thin">
        <color indexed="8"/>
      </right>
      <top/>
      <bottom style="double">
        <color indexed="8"/>
      </bottom>
      <diagonal style="thin">
        <color auto="1"/>
      </diagonal>
    </border>
    <border diagonalUp="1">
      <left style="thin">
        <color indexed="8"/>
      </left>
      <right style="thin">
        <color indexed="8"/>
      </right>
      <top/>
      <bottom style="double">
        <color indexed="8"/>
      </bottom>
      <diagonal style="thin">
        <color auto="1"/>
      </diagonal>
    </border>
    <border>
      <left style="thin">
        <color indexed="8"/>
      </left>
      <right style="thin">
        <color indexed="8"/>
      </right>
      <top style="hair">
        <color indexed="8"/>
      </top>
      <bottom style="double">
        <color indexed="8"/>
      </bottom>
      <diagonal/>
    </border>
    <border diagonalUp="1">
      <left style="thin">
        <color indexed="8"/>
      </left>
      <right/>
      <top/>
      <bottom style="double">
        <color indexed="8"/>
      </bottom>
      <diagonal style="thin">
        <color auto="1"/>
      </diagonal>
    </border>
    <border>
      <left style="double">
        <color indexed="8"/>
      </left>
      <right style="medium">
        <color indexed="64"/>
      </right>
      <top/>
      <bottom style="hair">
        <color indexed="8"/>
      </bottom>
      <diagonal/>
    </border>
    <border>
      <left style="double">
        <color indexed="8"/>
      </left>
      <right style="medium">
        <color indexed="64"/>
      </right>
      <top style="hair">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39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179" fontId="32" fillId="0" borderId="0">
      <alignment vertical="center"/>
    </xf>
    <xf numFmtId="0" fontId="32"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32" fillId="0" borderId="0" applyFont="0" applyFill="0" applyBorder="0" applyAlignment="0" applyProtection="0">
      <alignment vertical="center"/>
    </xf>
    <xf numFmtId="0" fontId="3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32" fillId="0" borderId="0" applyFont="0" applyFill="0" applyBorder="0" applyAlignment="0" applyProtection="0">
      <alignment vertical="center"/>
    </xf>
    <xf numFmtId="177" fontId="46" fillId="0" borderId="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182" fontId="46" fillId="0" borderId="0" applyFill="0" applyBorder="0" applyAlignment="0" applyProtection="0"/>
    <xf numFmtId="0" fontId="24" fillId="7" borderId="4" applyNumberFormat="0" applyAlignment="0" applyProtection="0">
      <alignment vertical="center"/>
    </xf>
    <xf numFmtId="0" fontId="9" fillId="0" borderId="0">
      <alignment vertical="center"/>
    </xf>
    <xf numFmtId="0" fontId="32" fillId="0" borderId="0">
      <alignment vertical="center"/>
    </xf>
    <xf numFmtId="0" fontId="32" fillId="0" borderId="0"/>
    <xf numFmtId="0" fontId="32" fillId="0" borderId="0">
      <alignment vertical="center"/>
    </xf>
    <xf numFmtId="0" fontId="32" fillId="0" borderId="0"/>
    <xf numFmtId="0" fontId="55" fillId="0" borderId="0">
      <alignment vertical="center"/>
    </xf>
    <xf numFmtId="0" fontId="32" fillId="0" borderId="0">
      <alignment vertical="center"/>
    </xf>
    <xf numFmtId="0" fontId="25" fillId="4"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2" fillId="0" borderId="0"/>
    <xf numFmtId="184" fontId="32" fillId="0" borderId="0" applyFill="0" applyBorder="0" applyAlignment="0" applyProtection="0"/>
    <xf numFmtId="0" fontId="9" fillId="0" borderId="0">
      <alignment vertical="center"/>
    </xf>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10" fillId="34"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41" borderId="0" applyNumberFormat="0" applyBorder="0" applyAlignment="0" applyProtection="0"/>
    <xf numFmtId="0" fontId="11" fillId="0" borderId="0" applyNumberFormat="0" applyFill="0" applyBorder="0" applyAlignment="0" applyProtection="0"/>
    <xf numFmtId="0" fontId="12" fillId="42" borderId="1" applyNumberFormat="0" applyAlignment="0" applyProtection="0"/>
    <xf numFmtId="0" fontId="13" fillId="43" borderId="0" applyNumberFormat="0" applyBorder="0" applyAlignment="0" applyProtection="0"/>
    <xf numFmtId="0" fontId="32" fillId="44" borderId="2" applyNumberFormat="0" applyAlignment="0" applyProtection="0"/>
    <xf numFmtId="0" fontId="32" fillId="44" borderId="2" applyNumberFormat="0" applyAlignment="0" applyProtection="0"/>
    <xf numFmtId="0" fontId="32" fillId="44" borderId="2" applyNumberFormat="0" applyAlignment="0" applyProtection="0"/>
    <xf numFmtId="0" fontId="14" fillId="0" borderId="3" applyNumberFormat="0" applyFill="0" applyAlignment="0" applyProtection="0"/>
    <xf numFmtId="0" fontId="15" fillId="25" borderId="0" applyNumberFormat="0" applyBorder="0" applyAlignment="0" applyProtection="0"/>
    <xf numFmtId="0" fontId="16" fillId="45" borderId="4" applyNumberFormat="0" applyAlignment="0" applyProtection="0"/>
    <xf numFmtId="0" fontId="16" fillId="45" borderId="4" applyNumberFormat="0" applyAlignment="0" applyProtection="0"/>
    <xf numFmtId="0" fontId="16" fillId="45" borderId="4" applyNumberFormat="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45" borderId="9" applyNumberFormat="0" applyAlignment="0" applyProtection="0"/>
    <xf numFmtId="0" fontId="22" fillId="45" borderId="9" applyNumberFormat="0" applyAlignment="0" applyProtection="0"/>
    <xf numFmtId="0" fontId="22" fillId="45" borderId="9" applyNumberFormat="0" applyAlignment="0" applyProtection="0"/>
    <xf numFmtId="0" fontId="23" fillId="0" borderId="0" applyNumberFormat="0" applyFill="0" applyBorder="0" applyAlignment="0" applyProtection="0"/>
    <xf numFmtId="6" fontId="61" fillId="0" borderId="0" applyFont="0" applyFill="0" applyBorder="0" applyAlignment="0" applyProtection="0">
      <alignment vertical="center"/>
    </xf>
    <xf numFmtId="185" fontId="9" fillId="0" borderId="0" applyFont="0" applyFill="0" applyBorder="0" applyAlignment="0" applyProtection="0">
      <alignment vertical="center"/>
    </xf>
    <xf numFmtId="0" fontId="24" fillId="29" borderId="4" applyNumberFormat="0" applyAlignment="0" applyProtection="0"/>
    <xf numFmtId="0" fontId="24" fillId="29" borderId="4" applyNumberFormat="0" applyAlignment="0" applyProtection="0"/>
    <xf numFmtId="0" fontId="24" fillId="29" borderId="4" applyNumberFormat="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26" borderId="0" applyNumberFormat="0" applyBorder="0" applyAlignment="0" applyProtection="0"/>
    <xf numFmtId="0" fontId="4" fillId="0" borderId="0">
      <alignment vertical="center"/>
    </xf>
    <xf numFmtId="38" fontId="4" fillId="0" borderId="0" applyFont="0" applyFill="0" applyBorder="0" applyAlignment="0" applyProtection="0">
      <alignment vertical="center"/>
    </xf>
    <xf numFmtId="0" fontId="61" fillId="0" borderId="0"/>
    <xf numFmtId="0" fontId="55"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9">
    <xf numFmtId="0" fontId="0" fillId="0" borderId="0" xfId="0">
      <alignment vertical="center"/>
    </xf>
    <xf numFmtId="0" fontId="26" fillId="0" borderId="0" xfId="0" applyFont="1">
      <alignment vertical="center"/>
    </xf>
    <xf numFmtId="0" fontId="8" fillId="0" borderId="0" xfId="0" applyFont="1">
      <alignment vertical="center"/>
    </xf>
    <xf numFmtId="0" fontId="27"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26"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xf>
    <xf numFmtId="0" fontId="28" fillId="0" borderId="0" xfId="0" applyFont="1" applyAlignment="1">
      <alignment vertical="center"/>
    </xf>
    <xf numFmtId="0" fontId="29" fillId="0" borderId="0" xfId="0" applyFont="1">
      <alignment vertical="center"/>
    </xf>
    <xf numFmtId="0" fontId="2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7" fillId="0" borderId="0" xfId="0" applyFont="1" applyFill="1" applyBorder="1" applyAlignment="1">
      <alignment vertical="center"/>
    </xf>
    <xf numFmtId="0" fontId="31" fillId="0" borderId="0" xfId="0" applyFont="1">
      <alignment vertical="center"/>
    </xf>
    <xf numFmtId="0" fontId="26" fillId="0" borderId="0" xfId="48" applyFont="1">
      <alignment vertical="center"/>
    </xf>
    <xf numFmtId="0" fontId="26" fillId="0" borderId="0" xfId="47" applyFont="1" applyAlignment="1">
      <alignment vertical="center"/>
    </xf>
    <xf numFmtId="0" fontId="32" fillId="0" borderId="0" xfId="53">
      <alignment vertical="center"/>
    </xf>
    <xf numFmtId="0" fontId="32" fillId="0" borderId="0" xfId="53" applyAlignment="1">
      <alignment vertical="center"/>
    </xf>
    <xf numFmtId="0" fontId="26" fillId="0" borderId="0" xfId="53" applyFont="1">
      <alignment vertical="center"/>
    </xf>
    <xf numFmtId="0" fontId="7" fillId="0" borderId="0" xfId="53" applyFont="1">
      <alignment vertical="center"/>
    </xf>
    <xf numFmtId="0" fontId="7" fillId="0" borderId="0" xfId="53" applyFont="1" applyAlignment="1">
      <alignment vertical="center"/>
    </xf>
    <xf numFmtId="0" fontId="36" fillId="0" borderId="0" xfId="53" applyFont="1">
      <alignment vertical="center"/>
    </xf>
    <xf numFmtId="0" fontId="34" fillId="0" borderId="0" xfId="53" applyFont="1">
      <alignment vertical="center"/>
    </xf>
    <xf numFmtId="0" fontId="7" fillId="0" borderId="0" xfId="50" applyFont="1">
      <alignment vertical="center"/>
    </xf>
    <xf numFmtId="0" fontId="36" fillId="0" borderId="0" xfId="50" applyFont="1">
      <alignment vertical="center"/>
    </xf>
    <xf numFmtId="0" fontId="34" fillId="0" borderId="0" xfId="50" applyFont="1">
      <alignment vertical="center"/>
    </xf>
    <xf numFmtId="0" fontId="7" fillId="0" borderId="0" xfId="50" applyFont="1" applyAlignment="1">
      <alignment vertical="center"/>
    </xf>
    <xf numFmtId="0" fontId="7" fillId="0" borderId="0" xfId="50" applyFont="1" applyAlignment="1">
      <alignment horizontal="center" vertical="center"/>
    </xf>
    <xf numFmtId="0" fontId="7" fillId="0" borderId="0" xfId="50" applyFont="1" applyAlignment="1">
      <alignment horizontal="left" vertical="center"/>
    </xf>
    <xf numFmtId="0" fontId="7" fillId="0" borderId="0" xfId="50" applyFont="1" applyAlignment="1">
      <alignment vertical="center" wrapText="1"/>
    </xf>
    <xf numFmtId="56" fontId="7" fillId="0" borderId="0" xfId="50" applyNumberFormat="1" applyFont="1">
      <alignment vertical="center"/>
    </xf>
    <xf numFmtId="0" fontId="34" fillId="0" borderId="0" xfId="50" applyFont="1" applyAlignment="1">
      <alignment vertical="center" wrapText="1"/>
    </xf>
    <xf numFmtId="0" fontId="7" fillId="0" borderId="0" xfId="50" applyFont="1" applyAlignment="1">
      <alignment horizontal="center" vertical="center" wrapText="1"/>
    </xf>
    <xf numFmtId="0" fontId="32" fillId="0" borderId="0" xfId="50" applyFont="1">
      <alignment vertical="center"/>
    </xf>
    <xf numFmtId="0" fontId="37" fillId="0" borderId="0" xfId="50" applyFont="1">
      <alignment vertical="center"/>
    </xf>
    <xf numFmtId="0" fontId="30" fillId="0" borderId="0" xfId="50" applyFont="1">
      <alignment vertical="center"/>
    </xf>
    <xf numFmtId="0" fontId="34" fillId="0" borderId="0" xfId="50" applyFont="1" applyAlignment="1">
      <alignment horizontal="center" vertical="center"/>
    </xf>
    <xf numFmtId="0" fontId="34" fillId="0" borderId="0" xfId="50" applyFont="1" applyAlignment="1">
      <alignment horizontal="left" vertical="center"/>
    </xf>
    <xf numFmtId="0" fontId="0" fillId="0" borderId="0" xfId="51" applyFont="1"/>
    <xf numFmtId="0" fontId="38" fillId="0" borderId="0" xfId="0" applyFont="1">
      <alignment vertical="center"/>
    </xf>
    <xf numFmtId="0" fontId="41" fillId="0" borderId="0" xfId="0" applyFont="1">
      <alignment vertical="center"/>
    </xf>
    <xf numFmtId="0" fontId="44" fillId="0" borderId="0" xfId="0" applyFont="1">
      <alignment vertical="center"/>
    </xf>
    <xf numFmtId="0" fontId="44" fillId="0" borderId="0" xfId="0" applyFont="1" applyAlignment="1">
      <alignment horizontal="left" vertical="center"/>
    </xf>
    <xf numFmtId="0" fontId="44" fillId="0" borderId="0" xfId="0" applyFont="1" applyAlignment="1">
      <alignment vertical="center"/>
    </xf>
    <xf numFmtId="0" fontId="50" fillId="0" borderId="0" xfId="0" applyFont="1">
      <alignment vertical="center"/>
    </xf>
    <xf numFmtId="0" fontId="45" fillId="0" borderId="0" xfId="0" applyFont="1" applyAlignment="1">
      <alignment horizontal="left" vertical="center"/>
    </xf>
    <xf numFmtId="0" fontId="42" fillId="0" borderId="0" xfId="53" applyFont="1">
      <alignment vertical="center"/>
    </xf>
    <xf numFmtId="0" fontId="42" fillId="0" borderId="0" xfId="53" applyFont="1" applyAlignment="1">
      <alignment vertical="center"/>
    </xf>
    <xf numFmtId="0" fontId="42" fillId="0" borderId="0" xfId="53" applyFont="1" applyAlignment="1">
      <alignment horizontal="right" vertical="center"/>
    </xf>
    <xf numFmtId="0" fontId="38" fillId="0" borderId="0" xfId="20" applyFont="1">
      <alignment vertical="center"/>
    </xf>
    <xf numFmtId="0" fontId="40" fillId="0" borderId="0" xfId="20" applyFont="1">
      <alignment vertical="center"/>
    </xf>
    <xf numFmtId="180" fontId="38" fillId="0" borderId="0" xfId="20" applyNumberFormat="1" applyFont="1">
      <alignment vertical="center"/>
    </xf>
    <xf numFmtId="0" fontId="51" fillId="0" borderId="0" xfId="0" applyFont="1">
      <alignment vertical="center"/>
    </xf>
    <xf numFmtId="0" fontId="0" fillId="0" borderId="0" xfId="0" applyFont="1">
      <alignment vertical="center"/>
    </xf>
    <xf numFmtId="0" fontId="53" fillId="0" borderId="0" xfId="0" applyFont="1">
      <alignment vertical="center"/>
    </xf>
    <xf numFmtId="0" fontId="54" fillId="0" borderId="0" xfId="0" applyFont="1">
      <alignment vertical="center"/>
    </xf>
    <xf numFmtId="0" fontId="54"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horizontal="right" vertical="center"/>
    </xf>
    <xf numFmtId="0" fontId="52" fillId="0" borderId="0" xfId="0" applyFont="1">
      <alignment vertical="center"/>
    </xf>
    <xf numFmtId="0" fontId="38" fillId="0" borderId="0" xfId="20" applyFont="1" applyAlignment="1">
      <alignment horizontal="center"/>
    </xf>
    <xf numFmtId="0" fontId="38" fillId="0" borderId="11" xfId="20" applyFont="1" applyBorder="1">
      <alignment vertical="center"/>
    </xf>
    <xf numFmtId="0" fontId="38" fillId="0" borderId="16" xfId="20" applyFont="1" applyBorder="1">
      <alignment vertical="center"/>
    </xf>
    <xf numFmtId="0" fontId="38" fillId="0" borderId="99" xfId="20" applyFont="1" applyBorder="1">
      <alignment vertical="center"/>
    </xf>
    <xf numFmtId="0" fontId="38" fillId="0" borderId="100" xfId="20" applyFont="1" applyBorder="1">
      <alignment vertical="center"/>
    </xf>
    <xf numFmtId="0" fontId="38" fillId="0" borderId="34" xfId="20" applyFont="1" applyBorder="1">
      <alignment vertical="center"/>
    </xf>
    <xf numFmtId="0" fontId="38" fillId="0" borderId="47" xfId="20" applyFont="1" applyBorder="1">
      <alignment vertical="center"/>
    </xf>
    <xf numFmtId="0" fontId="38" fillId="0" borderId="30" xfId="20" applyFont="1" applyBorder="1">
      <alignment vertical="center"/>
    </xf>
    <xf numFmtId="181" fontId="58" fillId="0" borderId="0" xfId="20" applyNumberFormat="1" applyFont="1" applyAlignment="1">
      <alignment vertical="center"/>
    </xf>
    <xf numFmtId="0" fontId="59" fillId="0" borderId="79" xfId="52" applyFont="1" applyBorder="1" applyAlignment="1">
      <alignment horizontal="center" vertical="center"/>
    </xf>
    <xf numFmtId="0" fontId="59" fillId="0" borderId="80" xfId="52" applyFont="1" applyBorder="1" applyAlignment="1">
      <alignment horizontal="center" vertical="center"/>
    </xf>
    <xf numFmtId="0" fontId="59" fillId="0" borderId="81" xfId="52" applyFont="1" applyBorder="1" applyAlignment="1">
      <alignment horizontal="center" vertical="center"/>
    </xf>
    <xf numFmtId="0" fontId="59" fillId="0" borderId="78" xfId="52" applyFont="1" applyBorder="1" applyAlignment="1">
      <alignment horizontal="center" vertical="center"/>
    </xf>
    <xf numFmtId="0" fontId="59" fillId="0" borderId="60" xfId="52" applyFont="1" applyBorder="1" applyAlignment="1">
      <alignment horizontal="center" vertical="center"/>
    </xf>
    <xf numFmtId="0" fontId="59" fillId="0" borderId="63" xfId="52" applyFont="1" applyBorder="1" applyAlignment="1">
      <alignment horizontal="center" vertical="center"/>
    </xf>
    <xf numFmtId="0" fontId="59" fillId="0" borderId="82" xfId="52" applyFont="1" applyBorder="1" applyAlignment="1">
      <alignment horizontal="center" vertical="center"/>
    </xf>
    <xf numFmtId="0" fontId="59" fillId="0" borderId="83" xfId="52" applyFont="1" applyBorder="1" applyAlignment="1">
      <alignment horizontal="center" vertical="center"/>
    </xf>
    <xf numFmtId="0" fontId="59" fillId="0" borderId="84" xfId="52" applyFont="1" applyBorder="1" applyAlignment="1">
      <alignment horizontal="center" vertical="center"/>
    </xf>
    <xf numFmtId="0" fontId="59" fillId="0" borderId="85" xfId="52" applyFont="1" applyBorder="1" applyAlignment="1">
      <alignment horizontal="center" vertical="center"/>
    </xf>
    <xf numFmtId="0" fontId="59" fillId="0" borderId="64" xfId="52" applyFont="1" applyBorder="1" applyAlignment="1">
      <alignment horizontal="center" vertical="center"/>
    </xf>
    <xf numFmtId="0" fontId="59" fillId="0" borderId="86" xfId="52" applyFont="1" applyBorder="1" applyAlignment="1">
      <alignment horizontal="center" vertical="center"/>
    </xf>
    <xf numFmtId="0" fontId="59" fillId="0" borderId="87" xfId="52" applyFont="1" applyBorder="1" applyAlignment="1">
      <alignment horizontal="center" vertical="center"/>
    </xf>
    <xf numFmtId="0" fontId="59" fillId="0" borderId="26" xfId="52" applyFont="1" applyBorder="1" applyAlignment="1">
      <alignment horizontal="center" vertical="center"/>
    </xf>
    <xf numFmtId="0" fontId="44" fillId="0" borderId="0" xfId="0" applyFont="1" applyAlignment="1">
      <alignment horizontal="center" vertical="center"/>
    </xf>
    <xf numFmtId="0" fontId="59" fillId="0" borderId="0" xfId="0" applyFont="1" applyAlignment="1">
      <alignment horizontal="left" vertical="center"/>
    </xf>
    <xf numFmtId="0" fontId="44" fillId="0" borderId="0" xfId="0" applyFont="1" applyFill="1" applyAlignment="1">
      <alignment horizontal="left" vertical="center"/>
    </xf>
    <xf numFmtId="0" fontId="59" fillId="0" borderId="0" xfId="0" applyFont="1" applyFill="1" applyAlignment="1">
      <alignment horizontal="left" vertical="center"/>
    </xf>
    <xf numFmtId="0" fontId="44" fillId="0" borderId="0" xfId="0" applyFont="1" applyAlignment="1">
      <alignment horizontal="right" vertical="center"/>
    </xf>
    <xf numFmtId="56" fontId="44" fillId="0" borderId="0" xfId="0" applyNumberFormat="1" applyFont="1">
      <alignment vertical="center"/>
    </xf>
    <xf numFmtId="0" fontId="38" fillId="0" borderId="113" xfId="20" applyFont="1" applyBorder="1">
      <alignment vertical="center"/>
    </xf>
    <xf numFmtId="180" fontId="47" fillId="0" borderId="0" xfId="19" applyNumberFormat="1" applyFont="1" applyFill="1" applyBorder="1" applyAlignment="1" applyProtection="1">
      <alignment vertical="center"/>
    </xf>
    <xf numFmtId="0" fontId="38" fillId="0" borderId="122" xfId="20" applyFont="1" applyBorder="1">
      <alignment vertical="center"/>
    </xf>
    <xf numFmtId="0" fontId="38" fillId="0" borderId="128" xfId="57" applyFont="1" applyBorder="1" applyAlignment="1">
      <alignment vertical="center"/>
    </xf>
    <xf numFmtId="0" fontId="47" fillId="0" borderId="0" xfId="57" applyFont="1"/>
    <xf numFmtId="0" fontId="38" fillId="0" borderId="39" xfId="20" applyFont="1" applyBorder="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0" fontId="44" fillId="0" borderId="88" xfId="0" applyFont="1" applyBorder="1" applyAlignment="1">
      <alignment horizontal="center" vertical="center"/>
    </xf>
    <xf numFmtId="0" fontId="44" fillId="0" borderId="89" xfId="0" applyFont="1" applyBorder="1" applyAlignment="1">
      <alignment horizontal="center" vertical="center"/>
    </xf>
    <xf numFmtId="0" fontId="44" fillId="0" borderId="90" xfId="0" applyFont="1" applyBorder="1" applyAlignment="1">
      <alignment horizontal="center" vertical="center"/>
    </xf>
    <xf numFmtId="0" fontId="44" fillId="0" borderId="0" xfId="48" applyFont="1">
      <alignment vertical="center"/>
    </xf>
    <xf numFmtId="0" fontId="8" fillId="0" borderId="0" xfId="48" applyFont="1">
      <alignment vertical="center"/>
    </xf>
    <xf numFmtId="0" fontId="44" fillId="0" borderId="0" xfId="48" applyFont="1" applyAlignment="1">
      <alignment vertical="top" wrapText="1"/>
    </xf>
    <xf numFmtId="0" fontId="62" fillId="0" borderId="0" xfId="0" applyFont="1" applyAlignment="1">
      <alignment horizontal="left" vertical="center"/>
    </xf>
    <xf numFmtId="0" fontId="60" fillId="0" borderId="0" xfId="0" applyFont="1" applyAlignment="1">
      <alignment horizontal="center" vertical="center"/>
    </xf>
    <xf numFmtId="0" fontId="44" fillId="0" borderId="0" xfId="0" applyFont="1" applyAlignment="1">
      <alignment vertical="center" wrapText="1"/>
    </xf>
    <xf numFmtId="0" fontId="8" fillId="0" borderId="0" xfId="47" applyFont="1" applyAlignment="1">
      <alignment vertical="center"/>
    </xf>
    <xf numFmtId="0" fontId="63" fillId="0" borderId="0" xfId="248" applyFont="1">
      <alignment vertical="center"/>
    </xf>
    <xf numFmtId="0" fontId="57" fillId="0" borderId="0" xfId="248" applyFont="1" applyAlignment="1">
      <alignment horizontal="right" vertical="center"/>
    </xf>
    <xf numFmtId="0" fontId="57" fillId="0" borderId="139" xfId="248" applyFont="1" applyBorder="1">
      <alignment vertical="center"/>
    </xf>
    <xf numFmtId="0" fontId="63" fillId="0" borderId="0" xfId="248" applyFont="1" applyAlignment="1">
      <alignment horizontal="center" vertical="center"/>
    </xf>
    <xf numFmtId="0" fontId="57" fillId="0" borderId="60" xfId="248" applyFont="1" applyBorder="1">
      <alignment vertical="center"/>
    </xf>
    <xf numFmtId="0" fontId="64" fillId="0" borderId="0" xfId="248" applyFont="1" applyAlignment="1">
      <alignment horizontal="center" vertical="center"/>
    </xf>
    <xf numFmtId="0" fontId="65" fillId="0" borderId="0" xfId="248" applyFont="1" applyAlignment="1">
      <alignment horizontal="center" vertical="center"/>
    </xf>
    <xf numFmtId="0" fontId="64" fillId="0" borderId="0" xfId="248" applyFont="1">
      <alignment vertical="center"/>
    </xf>
    <xf numFmtId="0" fontId="65" fillId="0" borderId="0" xfId="248" applyFont="1">
      <alignment vertical="center"/>
    </xf>
    <xf numFmtId="0" fontId="63" fillId="0" borderId="0" xfId="248" applyFont="1" applyBorder="1">
      <alignment vertical="center"/>
    </xf>
    <xf numFmtId="0" fontId="57" fillId="0" borderId="60" xfId="248" applyFont="1" applyBorder="1" applyAlignment="1">
      <alignment vertical="center" wrapText="1"/>
    </xf>
    <xf numFmtId="0" fontId="57" fillId="0" borderId="65" xfId="248" applyFont="1" applyBorder="1">
      <alignment vertical="center"/>
    </xf>
    <xf numFmtId="38" fontId="66" fillId="0" borderId="0" xfId="248" applyNumberFormat="1" applyFont="1">
      <alignment vertical="center"/>
    </xf>
    <xf numFmtId="0" fontId="57" fillId="0" borderId="26" xfId="248" applyFont="1" applyBorder="1" applyAlignment="1">
      <alignment vertical="center" wrapText="1"/>
    </xf>
    <xf numFmtId="0" fontId="57" fillId="0" borderId="32" xfId="248" applyFont="1" applyBorder="1" applyAlignment="1">
      <alignment horizontal="left" vertical="center" wrapText="1" indent="2"/>
    </xf>
    <xf numFmtId="0" fontId="57" fillId="0" borderId="64" xfId="248" applyFont="1" applyBorder="1" applyAlignment="1">
      <alignment horizontal="left" vertical="center" wrapText="1" indent="2"/>
    </xf>
    <xf numFmtId="0" fontId="57" fillId="0" borderId="136" xfId="248" applyFont="1" applyBorder="1" applyAlignment="1">
      <alignment horizontal="right" vertical="center" wrapText="1"/>
    </xf>
    <xf numFmtId="0" fontId="63" fillId="0" borderId="0" xfId="248" applyFont="1" applyFill="1" applyBorder="1" applyAlignment="1">
      <alignment vertical="center"/>
    </xf>
    <xf numFmtId="0" fontId="66" fillId="0" borderId="0" xfId="248" applyFont="1">
      <alignment vertical="center"/>
    </xf>
    <xf numFmtId="178" fontId="57" fillId="0" borderId="0" xfId="248" applyNumberFormat="1" applyFont="1" applyBorder="1" applyAlignment="1">
      <alignment horizontal="center" vertical="center"/>
    </xf>
    <xf numFmtId="0" fontId="57" fillId="0" borderId="0" xfId="248" applyFont="1" applyBorder="1">
      <alignment vertical="center"/>
    </xf>
    <xf numFmtId="178" fontId="63" fillId="0" borderId="0" xfId="248" applyNumberFormat="1" applyFont="1">
      <alignment vertical="center"/>
    </xf>
    <xf numFmtId="178" fontId="63" fillId="0" borderId="0" xfId="248" applyNumberFormat="1" applyFont="1" applyBorder="1">
      <alignment vertical="center"/>
    </xf>
    <xf numFmtId="0" fontId="57" fillId="0" borderId="0" xfId="248" applyFont="1">
      <alignment vertical="center"/>
    </xf>
    <xf numFmtId="0" fontId="69" fillId="0" borderId="0" xfId="248" applyFont="1">
      <alignment vertical="center"/>
    </xf>
    <xf numFmtId="0" fontId="59" fillId="0" borderId="0" xfId="248" applyFont="1">
      <alignment vertical="center"/>
    </xf>
    <xf numFmtId="0" fontId="57" fillId="0" borderId="0" xfId="248" applyFont="1" applyBorder="1" applyAlignment="1">
      <alignment horizontal="center" vertical="center"/>
    </xf>
    <xf numFmtId="0" fontId="57" fillId="0" borderId="137" xfId="248" applyFont="1" applyBorder="1" applyAlignment="1">
      <alignment horizontal="center" vertical="center"/>
    </xf>
    <xf numFmtId="0" fontId="57" fillId="0" borderId="138" xfId="248" applyFont="1" applyBorder="1" applyAlignment="1">
      <alignment horizontal="center" vertical="center"/>
    </xf>
    <xf numFmtId="0" fontId="57" fillId="0" borderId="84" xfId="248" applyFont="1" applyBorder="1" applyAlignment="1">
      <alignment horizontal="center" vertical="center"/>
    </xf>
    <xf numFmtId="0" fontId="57" fillId="0" borderId="85" xfId="248" applyFont="1" applyBorder="1" applyAlignment="1">
      <alignment horizontal="center" vertical="center"/>
    </xf>
    <xf numFmtId="0" fontId="57" fillId="0" borderId="64" xfId="248" applyFont="1" applyBorder="1">
      <alignment vertical="center"/>
    </xf>
    <xf numFmtId="38" fontId="57" fillId="0" borderId="86" xfId="249" applyFont="1" applyBorder="1">
      <alignment vertical="center"/>
    </xf>
    <xf numFmtId="0" fontId="57" fillId="0" borderId="140" xfId="248" applyFont="1" applyBorder="1">
      <alignment vertical="center"/>
    </xf>
    <xf numFmtId="0" fontId="57" fillId="0" borderId="141" xfId="248" applyFont="1" applyBorder="1" applyAlignment="1">
      <alignment horizontal="center" vertical="center"/>
    </xf>
    <xf numFmtId="0" fontId="57" fillId="0" borderId="26" xfId="248" applyFont="1" applyBorder="1">
      <alignment vertical="center"/>
    </xf>
    <xf numFmtId="38" fontId="57" fillId="0" borderId="142" xfId="248" applyNumberFormat="1" applyFont="1" applyBorder="1" applyAlignment="1">
      <alignment vertical="center" wrapText="1"/>
    </xf>
    <xf numFmtId="0" fontId="57" fillId="0" borderId="87" xfId="248" applyFont="1" applyBorder="1">
      <alignment vertical="center"/>
    </xf>
    <xf numFmtId="38" fontId="57" fillId="0" borderId="63" xfId="249" applyFont="1" applyBorder="1" applyAlignment="1"/>
    <xf numFmtId="0" fontId="57" fillId="0" borderId="143" xfId="248" applyFont="1" applyBorder="1" applyAlignment="1">
      <alignment vertical="center"/>
    </xf>
    <xf numFmtId="0" fontId="57" fillId="0" borderId="64" xfId="248" applyFont="1" applyBorder="1" applyAlignment="1">
      <alignment horizontal="center" vertical="top" wrapText="1"/>
    </xf>
    <xf numFmtId="38" fontId="57" fillId="0" borderId="144" xfId="248" applyNumberFormat="1" applyFont="1" applyBorder="1" applyAlignment="1">
      <alignment vertical="center"/>
    </xf>
    <xf numFmtId="0" fontId="57" fillId="0" borderId="145" xfId="248" applyFont="1" applyBorder="1">
      <alignment vertical="center"/>
    </xf>
    <xf numFmtId="0" fontId="57" fillId="0" borderId="134" xfId="248" applyFont="1" applyBorder="1" applyAlignment="1">
      <alignment vertical="center"/>
    </xf>
    <xf numFmtId="0" fontId="57" fillId="0" borderId="0" xfId="248" applyFont="1" applyBorder="1" applyAlignment="1">
      <alignment vertical="top" wrapText="1"/>
    </xf>
    <xf numFmtId="38" fontId="57" fillId="0" borderId="146" xfId="248" applyNumberFormat="1" applyFont="1" applyBorder="1" applyAlignment="1">
      <alignment vertical="center"/>
    </xf>
    <xf numFmtId="0" fontId="57" fillId="0" borderId="134" xfId="248" applyFont="1" applyBorder="1">
      <alignment vertical="center"/>
    </xf>
    <xf numFmtId="0" fontId="57" fillId="0" borderId="146" xfId="248" applyFont="1" applyBorder="1">
      <alignment vertical="center"/>
    </xf>
    <xf numFmtId="0" fontId="57" fillId="0" borderId="143" xfId="248" applyFont="1" applyBorder="1">
      <alignment vertical="center"/>
    </xf>
    <xf numFmtId="0" fontId="57" fillId="0" borderId="136" xfId="248" applyFont="1" applyBorder="1" applyAlignment="1">
      <alignment horizontal="right" vertical="center"/>
    </xf>
    <xf numFmtId="38" fontId="57" fillId="0" borderId="147" xfId="249" applyFont="1" applyBorder="1" applyAlignment="1"/>
    <xf numFmtId="0" fontId="57" fillId="0" borderId="148" xfId="248" applyFont="1" applyBorder="1">
      <alignment vertical="center"/>
    </xf>
    <xf numFmtId="0" fontId="57" fillId="0" borderId="87" xfId="248" applyFont="1" applyBorder="1" applyAlignment="1">
      <alignment horizontal="center" vertical="center"/>
    </xf>
    <xf numFmtId="0" fontId="57" fillId="0" borderId="147" xfId="248" applyFont="1" applyBorder="1">
      <alignment vertical="center"/>
    </xf>
    <xf numFmtId="38" fontId="57" fillId="0" borderId="63" xfId="249" applyFont="1" applyFill="1" applyBorder="1" applyAlignment="1"/>
    <xf numFmtId="38" fontId="57" fillId="0" borderId="149" xfId="249" applyFont="1" applyFill="1" applyBorder="1" applyAlignment="1"/>
    <xf numFmtId="38" fontId="57" fillId="0" borderId="86" xfId="249" applyFont="1" applyFill="1" applyBorder="1" applyAlignment="1"/>
    <xf numFmtId="38" fontId="57" fillId="0" borderId="147" xfId="248" applyNumberFormat="1" applyFont="1" applyBorder="1">
      <alignment vertical="center"/>
    </xf>
    <xf numFmtId="0" fontId="57" fillId="0" borderId="141" xfId="248" applyFont="1" applyBorder="1">
      <alignment vertical="center"/>
    </xf>
    <xf numFmtId="0" fontId="57" fillId="0" borderId="133" xfId="248" applyFont="1" applyBorder="1" applyAlignment="1">
      <alignment horizontal="right" vertical="center" wrapText="1"/>
    </xf>
    <xf numFmtId="38" fontId="57" fillId="0" borderId="142" xfId="248" applyNumberFormat="1" applyFont="1" applyBorder="1">
      <alignment vertical="center"/>
    </xf>
    <xf numFmtId="38" fontId="57" fillId="0" borderId="63" xfId="248" applyNumberFormat="1" applyFont="1" applyBorder="1">
      <alignment vertical="center"/>
    </xf>
    <xf numFmtId="0" fontId="57" fillId="0" borderId="135" xfId="248" applyFont="1" applyBorder="1" applyAlignment="1">
      <alignment horizontal="right" vertical="center" wrapText="1"/>
    </xf>
    <xf numFmtId="38" fontId="57" fillId="0" borderId="144" xfId="248" applyNumberFormat="1" applyFont="1" applyBorder="1">
      <alignment vertical="center"/>
    </xf>
    <xf numFmtId="0" fontId="57" fillId="0" borderId="137" xfId="248" applyFont="1" applyBorder="1">
      <alignment vertical="center"/>
    </xf>
    <xf numFmtId="0" fontId="57" fillId="0" borderId="150" xfId="248" applyFont="1" applyBorder="1" applyAlignment="1">
      <alignment horizontal="right" vertical="center"/>
    </xf>
    <xf numFmtId="38" fontId="57" fillId="0" borderId="84" xfId="249" applyFont="1" applyBorder="1">
      <alignment vertical="center"/>
    </xf>
    <xf numFmtId="0" fontId="57" fillId="0" borderId="0" xfId="248" applyFont="1" applyBorder="1" applyAlignment="1">
      <alignment horizontal="right" vertical="center"/>
    </xf>
    <xf numFmtId="38" fontId="57" fillId="0" borderId="0" xfId="249" applyFont="1" applyBorder="1">
      <alignment vertical="center"/>
    </xf>
    <xf numFmtId="0" fontId="57" fillId="0" borderId="0" xfId="248" applyFont="1" applyBorder="1" applyAlignment="1">
      <alignment horizontal="left" vertical="center" indent="1"/>
    </xf>
    <xf numFmtId="178" fontId="57" fillId="0" borderId="0" xfId="248" applyNumberFormat="1" applyFont="1">
      <alignment vertical="center"/>
    </xf>
    <xf numFmtId="178" fontId="57" fillId="0" borderId="0" xfId="248" applyNumberFormat="1" applyFont="1" applyBorder="1">
      <alignment vertical="center"/>
    </xf>
    <xf numFmtId="0" fontId="43" fillId="0" borderId="0" xfId="0" applyFont="1" applyAlignment="1">
      <alignment vertical="center"/>
    </xf>
    <xf numFmtId="0" fontId="44" fillId="0" borderId="0" xfId="53" applyFont="1" applyAlignment="1">
      <alignment horizontal="center" vertical="center"/>
    </xf>
    <xf numFmtId="0" fontId="7" fillId="0" borderId="0" xfId="50" applyFont="1" applyAlignment="1">
      <alignment horizontal="left" vertical="top" wrapText="1"/>
    </xf>
    <xf numFmtId="0" fontId="42" fillId="0" borderId="0" xfId="53" applyFont="1" applyAlignment="1">
      <alignment horizontal="center" vertical="center"/>
    </xf>
    <xf numFmtId="0" fontId="7" fillId="0" borderId="0" xfId="50" applyFont="1" applyAlignment="1">
      <alignment horizontal="left" vertical="center" wrapText="1"/>
    </xf>
    <xf numFmtId="0" fontId="61" fillId="0" borderId="0" xfId="250"/>
    <xf numFmtId="6" fontId="61" fillId="0" borderId="0" xfId="250" applyNumberFormat="1"/>
    <xf numFmtId="0" fontId="76" fillId="0" borderId="0" xfId="250" applyFont="1" applyAlignment="1">
      <alignment horizontal="left"/>
    </xf>
    <xf numFmtId="0" fontId="57" fillId="0" borderId="0" xfId="51" applyFont="1"/>
    <xf numFmtId="0" fontId="3" fillId="0" borderId="0" xfId="252">
      <alignment vertical="center"/>
    </xf>
    <xf numFmtId="0" fontId="72" fillId="0" borderId="0" xfId="51" applyFont="1"/>
    <xf numFmtId="0" fontId="77" fillId="0" borderId="0" xfId="51" applyFont="1"/>
    <xf numFmtId="0" fontId="59" fillId="0" borderId="0" xfId="51" applyFont="1"/>
    <xf numFmtId="0" fontId="59" fillId="0" borderId="0" xfId="252" applyFont="1" applyAlignment="1">
      <alignment horizontal="left" vertical="center"/>
    </xf>
    <xf numFmtId="0" fontId="78" fillId="0" borderId="0" xfId="252" applyFont="1">
      <alignment vertical="center"/>
    </xf>
    <xf numFmtId="0" fontId="73" fillId="0" borderId="0" xfId="252" applyFont="1">
      <alignment vertical="center"/>
    </xf>
    <xf numFmtId="0" fontId="73" fillId="0" borderId="0" xfId="252" applyFont="1" applyAlignment="1">
      <alignment horizontal="right" vertical="center"/>
    </xf>
    <xf numFmtId="0" fontId="73" fillId="0" borderId="159" xfId="252" applyFont="1" applyBorder="1">
      <alignment vertical="center"/>
    </xf>
    <xf numFmtId="0" fontId="73" fillId="0" borderId="159" xfId="252" applyFont="1" applyBorder="1" applyAlignment="1">
      <alignment horizontal="center" vertical="center"/>
    </xf>
    <xf numFmtId="38" fontId="73" fillId="0" borderId="156" xfId="252" applyNumberFormat="1" applyFont="1" applyBorder="1">
      <alignment vertical="center"/>
    </xf>
    <xf numFmtId="0" fontId="73" fillId="0" borderId="74" xfId="252" applyFont="1" applyBorder="1" applyAlignment="1">
      <alignment horizontal="center" vertical="center"/>
    </xf>
    <xf numFmtId="0" fontId="73" fillId="0" borderId="156" xfId="252" applyFont="1" applyBorder="1">
      <alignment vertical="center"/>
    </xf>
    <xf numFmtId="0" fontId="73" fillId="0" borderId="158" xfId="252" applyFont="1" applyBorder="1">
      <alignment vertical="center"/>
    </xf>
    <xf numFmtId="0" fontId="73" fillId="0" borderId="74" xfId="252" applyFont="1" applyBorder="1">
      <alignment vertical="center"/>
    </xf>
    <xf numFmtId="38" fontId="42" fillId="0" borderId="160" xfId="253" applyFont="1" applyBorder="1">
      <alignment vertical="center"/>
    </xf>
    <xf numFmtId="0" fontId="73" fillId="0" borderId="52" xfId="252" applyFont="1" applyBorder="1">
      <alignment vertical="center"/>
    </xf>
    <xf numFmtId="38" fontId="42" fillId="0" borderId="159" xfId="253" applyFont="1" applyBorder="1" applyAlignment="1"/>
    <xf numFmtId="0" fontId="73" fillId="0" borderId="161" xfId="252" applyFont="1" applyBorder="1">
      <alignment vertical="center"/>
    </xf>
    <xf numFmtId="0" fontId="73" fillId="0" borderId="161" xfId="252" applyFont="1" applyBorder="1" applyAlignment="1">
      <alignment vertical="top" wrapText="1"/>
    </xf>
    <xf numFmtId="0" fontId="73" fillId="0" borderId="162" xfId="252" applyFont="1" applyBorder="1">
      <alignment vertical="center"/>
    </xf>
    <xf numFmtId="0" fontId="73" fillId="0" borderId="159" xfId="252" applyFont="1" applyBorder="1" applyAlignment="1">
      <alignment vertical="center" wrapText="1"/>
    </xf>
    <xf numFmtId="3" fontId="73" fillId="0" borderId="163" xfId="252" applyNumberFormat="1" applyFont="1" applyBorder="1">
      <alignment vertical="center"/>
    </xf>
    <xf numFmtId="0" fontId="73" fillId="0" borderId="164" xfId="252" applyFont="1" applyBorder="1">
      <alignment vertical="center"/>
    </xf>
    <xf numFmtId="0" fontId="73" fillId="0" borderId="163" xfId="252" applyFont="1" applyBorder="1">
      <alignment vertical="center"/>
    </xf>
    <xf numFmtId="0" fontId="73" fillId="0" borderId="159" xfId="252" applyFont="1" applyBorder="1" applyAlignment="1">
      <alignment horizontal="right" vertical="center"/>
    </xf>
    <xf numFmtId="38" fontId="42" fillId="0" borderId="164" xfId="253" applyFont="1" applyBorder="1" applyAlignment="1"/>
    <xf numFmtId="3" fontId="73" fillId="0" borderId="164" xfId="252" applyNumberFormat="1" applyFont="1" applyBorder="1">
      <alignment vertical="center"/>
    </xf>
    <xf numFmtId="0" fontId="73" fillId="0" borderId="0" xfId="252" applyFont="1" applyBorder="1">
      <alignment vertical="center"/>
    </xf>
    <xf numFmtId="38" fontId="42" fillId="0" borderId="158" xfId="253" applyFont="1" applyBorder="1" applyAlignment="1"/>
    <xf numFmtId="38" fontId="73" fillId="0" borderId="158" xfId="252" applyNumberFormat="1" applyFont="1" applyBorder="1">
      <alignment vertical="center"/>
    </xf>
    <xf numFmtId="0" fontId="73" fillId="0" borderId="159" xfId="252" applyFont="1" applyBorder="1" applyAlignment="1">
      <alignment horizontal="right" vertical="center" wrapText="1"/>
    </xf>
    <xf numFmtId="0" fontId="73" fillId="0" borderId="161" xfId="252" applyFont="1" applyBorder="1" applyAlignment="1">
      <alignment horizontal="right" vertical="center" wrapText="1"/>
    </xf>
    <xf numFmtId="38" fontId="73" fillId="0" borderId="146" xfId="252" applyNumberFormat="1" applyFont="1" applyBorder="1">
      <alignment vertical="center"/>
    </xf>
    <xf numFmtId="0" fontId="73" fillId="0" borderId="157" xfId="252" applyFont="1" applyBorder="1" applyAlignment="1">
      <alignment horizontal="right" vertical="center" wrapText="1"/>
    </xf>
    <xf numFmtId="0" fontId="73" fillId="0" borderId="158" xfId="252" applyFont="1" applyBorder="1" applyAlignment="1">
      <alignment horizontal="right" vertical="center"/>
    </xf>
    <xf numFmtId="38" fontId="73" fillId="0" borderId="159" xfId="252" applyNumberFormat="1" applyFont="1" applyBorder="1">
      <alignment vertical="center"/>
    </xf>
    <xf numFmtId="38" fontId="73" fillId="0" borderId="164" xfId="252" applyNumberFormat="1" applyFont="1" applyBorder="1">
      <alignment vertical="center"/>
    </xf>
    <xf numFmtId="0" fontId="44" fillId="0" borderId="0" xfId="53" applyFont="1" applyAlignment="1">
      <alignment vertical="center"/>
    </xf>
    <xf numFmtId="0" fontId="44" fillId="0" borderId="0" xfId="53" applyFont="1">
      <alignment vertical="center"/>
    </xf>
    <xf numFmtId="0" fontId="8" fillId="0" borderId="0" xfId="53" applyFont="1">
      <alignment vertical="center"/>
    </xf>
    <xf numFmtId="0" fontId="27" fillId="0" borderId="0" xfId="53" applyFont="1">
      <alignment vertical="center"/>
    </xf>
    <xf numFmtId="0" fontId="41" fillId="0" borderId="0" xfId="50" applyFont="1" applyAlignment="1">
      <alignment vertical="center"/>
    </xf>
    <xf numFmtId="0" fontId="41" fillId="0" borderId="0" xfId="50" applyFont="1" applyAlignment="1">
      <alignment horizontal="center" vertical="center"/>
    </xf>
    <xf numFmtId="0" fontId="41" fillId="0" borderId="0" xfId="53" applyFont="1" applyAlignment="1">
      <alignment vertical="center"/>
    </xf>
    <xf numFmtId="0" fontId="41" fillId="0" borderId="0" xfId="50" applyFont="1" applyAlignment="1">
      <alignment vertical="center" wrapText="1"/>
    </xf>
    <xf numFmtId="0" fontId="41" fillId="0" borderId="0" xfId="53" applyFont="1" applyAlignment="1">
      <alignment horizontal="center" vertical="center"/>
    </xf>
    <xf numFmtId="0" fontId="41" fillId="0" borderId="0" xfId="50" applyFont="1" applyAlignment="1">
      <alignment horizontal="center" vertical="center" wrapText="1"/>
    </xf>
    <xf numFmtId="56" fontId="41" fillId="0" borderId="0" xfId="50" applyNumberFormat="1" applyFont="1" applyAlignment="1">
      <alignment vertical="center"/>
    </xf>
    <xf numFmtId="0" fontId="41" fillId="0" borderId="0" xfId="53" applyFont="1">
      <alignment vertical="center"/>
    </xf>
    <xf numFmtId="0" fontId="41" fillId="0" borderId="0" xfId="51" applyFont="1"/>
    <xf numFmtId="0" fontId="72" fillId="0" borderId="0" xfId="51" applyFont="1" applyAlignment="1">
      <alignment vertical="top"/>
    </xf>
    <xf numFmtId="0" fontId="41" fillId="0" borderId="0" xfId="51" applyFont="1" applyAlignment="1">
      <alignment horizontal="center"/>
    </xf>
    <xf numFmtId="0" fontId="41" fillId="0" borderId="0" xfId="51" applyFont="1" applyAlignment="1">
      <alignment vertical="center" wrapText="1"/>
    </xf>
    <xf numFmtId="0" fontId="41" fillId="0" borderId="0" xfId="51" applyFont="1" applyAlignment="1">
      <alignment wrapText="1"/>
    </xf>
    <xf numFmtId="0" fontId="41" fillId="0" borderId="0" xfId="51" applyFont="1" applyAlignment="1">
      <alignment horizontal="left" vertical="top" wrapText="1"/>
    </xf>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left" vertical="center" wrapText="1"/>
    </xf>
    <xf numFmtId="0" fontId="77" fillId="0" borderId="0" xfId="20" applyFont="1">
      <alignment vertical="center"/>
    </xf>
    <xf numFmtId="0" fontId="79" fillId="0" borderId="0" xfId="20" applyFont="1" applyBorder="1" applyAlignment="1">
      <alignment horizontal="center" vertical="center"/>
    </xf>
    <xf numFmtId="0" fontId="42" fillId="0" borderId="0" xfId="20" applyFont="1" applyAlignment="1">
      <alignment horizontal="center" vertical="center"/>
    </xf>
    <xf numFmtId="178" fontId="79" fillId="0" borderId="12" xfId="37" applyNumberFormat="1" applyFont="1" applyFill="1" applyBorder="1" applyAlignment="1" applyProtection="1">
      <alignment vertical="center"/>
    </xf>
    <xf numFmtId="180" fontId="79" fillId="0" borderId="13" xfId="19" applyNumberFormat="1" applyFont="1" applyFill="1" applyBorder="1" applyAlignment="1" applyProtection="1">
      <alignment vertical="center"/>
    </xf>
    <xf numFmtId="180" fontId="79" fillId="0" borderId="14" xfId="19" applyNumberFormat="1" applyFont="1" applyFill="1" applyBorder="1" applyAlignment="1" applyProtection="1">
      <alignment vertical="center"/>
    </xf>
    <xf numFmtId="180" fontId="79" fillId="0" borderId="15" xfId="19" applyNumberFormat="1" applyFont="1" applyFill="1" applyBorder="1" applyAlignment="1" applyProtection="1">
      <alignment vertical="center"/>
    </xf>
    <xf numFmtId="180" fontId="79" fillId="0" borderId="0" xfId="19" applyNumberFormat="1" applyFont="1" applyFill="1" applyBorder="1" applyAlignment="1" applyProtection="1">
      <alignment vertical="center"/>
    </xf>
    <xf numFmtId="178" fontId="79" fillId="0" borderId="17" xfId="20" applyNumberFormat="1" applyFont="1" applyFill="1" applyBorder="1">
      <alignment vertical="center"/>
    </xf>
    <xf numFmtId="180" fontId="79" fillId="0" borderId="18" xfId="19" applyNumberFormat="1" applyFont="1" applyFill="1" applyBorder="1" applyAlignment="1" applyProtection="1">
      <alignment vertical="center"/>
    </xf>
    <xf numFmtId="180" fontId="79" fillId="0" borderId="19" xfId="19" applyNumberFormat="1" applyFont="1" applyFill="1" applyBorder="1" applyAlignment="1" applyProtection="1">
      <alignment vertical="center"/>
    </xf>
    <xf numFmtId="180" fontId="79" fillId="0" borderId="20" xfId="19" applyNumberFormat="1" applyFont="1" applyFill="1" applyBorder="1" applyAlignment="1" applyProtection="1">
      <alignment vertical="center"/>
    </xf>
    <xf numFmtId="180" fontId="79" fillId="0" borderId="21" xfId="19" applyNumberFormat="1" applyFont="1" applyFill="1" applyBorder="1" applyAlignment="1" applyProtection="1">
      <alignment vertical="center"/>
    </xf>
    <xf numFmtId="180" fontId="42" fillId="0" borderId="0" xfId="20" applyNumberFormat="1" applyFont="1" applyAlignment="1">
      <alignment horizontal="center" vertical="center"/>
    </xf>
    <xf numFmtId="178" fontId="79" fillId="0" borderId="114" xfId="20" applyNumberFormat="1" applyFont="1" applyFill="1" applyBorder="1">
      <alignment vertical="center"/>
    </xf>
    <xf numFmtId="180" fontId="79" fillId="0" borderId="115" xfId="19" applyNumberFormat="1" applyFont="1" applyFill="1" applyBorder="1" applyAlignment="1" applyProtection="1">
      <alignment vertical="center"/>
    </xf>
    <xf numFmtId="180" fontId="79" fillId="0" borderId="116" xfId="19" applyNumberFormat="1" applyFont="1" applyFill="1" applyBorder="1" applyAlignment="1" applyProtection="1">
      <alignment vertical="center"/>
    </xf>
    <xf numFmtId="180" fontId="79" fillId="0" borderId="117" xfId="19" applyNumberFormat="1" applyFont="1" applyFill="1" applyBorder="1" applyAlignment="1" applyProtection="1">
      <alignment vertical="center"/>
    </xf>
    <xf numFmtId="180" fontId="79" fillId="0" borderId="101" xfId="20" applyNumberFormat="1" applyFont="1" applyFill="1" applyBorder="1">
      <alignment vertical="center"/>
    </xf>
    <xf numFmtId="180" fontId="79" fillId="0" borderId="102" xfId="19" applyNumberFormat="1" applyFont="1" applyFill="1" applyBorder="1" applyAlignment="1" applyProtection="1">
      <alignment vertical="center"/>
    </xf>
    <xf numFmtId="180" fontId="79" fillId="0" borderId="103" xfId="19" applyNumberFormat="1" applyFont="1" applyFill="1" applyBorder="1" applyAlignment="1" applyProtection="1">
      <alignment vertical="center"/>
    </xf>
    <xf numFmtId="180" fontId="79" fillId="0" borderId="94" xfId="19" applyNumberFormat="1" applyFont="1" applyFill="1" applyBorder="1" applyAlignment="1" applyProtection="1">
      <alignment vertical="center"/>
    </xf>
    <xf numFmtId="180" fontId="79" fillId="0" borderId="118" xfId="19" applyNumberFormat="1" applyFont="1" applyFill="1" applyBorder="1" applyAlignment="1" applyProtection="1">
      <alignment vertical="center"/>
    </xf>
    <xf numFmtId="180" fontId="79" fillId="0" borderId="119" xfId="19" applyNumberFormat="1" applyFont="1" applyFill="1" applyBorder="1" applyAlignment="1" applyProtection="1">
      <alignment vertical="center"/>
    </xf>
    <xf numFmtId="180" fontId="79" fillId="0" borderId="120" xfId="19" applyNumberFormat="1" applyFont="1" applyFill="1" applyBorder="1" applyAlignment="1" applyProtection="1">
      <alignment vertical="center"/>
    </xf>
    <xf numFmtId="180" fontId="38" fillId="0" borderId="26" xfId="20" applyNumberFormat="1" applyFont="1" applyBorder="1">
      <alignment vertical="center"/>
    </xf>
    <xf numFmtId="180" fontId="38" fillId="0" borderId="0" xfId="20" applyNumberFormat="1" applyFont="1" applyBorder="1">
      <alignment vertical="center"/>
    </xf>
    <xf numFmtId="180" fontId="42" fillId="0" borderId="0" xfId="20" applyNumberFormat="1" applyFont="1">
      <alignment vertical="center"/>
    </xf>
    <xf numFmtId="180" fontId="79" fillId="0" borderId="27" xfId="20" applyNumberFormat="1" applyFont="1" applyFill="1" applyBorder="1">
      <alignment vertical="center"/>
    </xf>
    <xf numFmtId="180" fontId="79" fillId="0" borderId="28" xfId="19" applyNumberFormat="1" applyFont="1" applyFill="1" applyBorder="1" applyAlignment="1" applyProtection="1">
      <alignment vertical="center"/>
    </xf>
    <xf numFmtId="180" fontId="79" fillId="0" borderId="31" xfId="19" applyNumberFormat="1" applyFont="1" applyFill="1" applyBorder="1" applyAlignment="1" applyProtection="1">
      <alignment vertical="center"/>
    </xf>
    <xf numFmtId="180" fontId="79" fillId="0" borderId="30" xfId="19" applyNumberFormat="1" applyFont="1" applyFill="1" applyBorder="1" applyAlignment="1" applyProtection="1">
      <alignment vertical="center"/>
    </xf>
    <xf numFmtId="180" fontId="38" fillId="0" borderId="32" xfId="20" applyNumberFormat="1" applyFont="1" applyBorder="1">
      <alignment vertical="center"/>
    </xf>
    <xf numFmtId="180" fontId="79" fillId="0" borderId="27" xfId="20" applyNumberFormat="1" applyFont="1" applyBorder="1">
      <alignment vertical="center"/>
    </xf>
    <xf numFmtId="180" fontId="47" fillId="0" borderId="28" xfId="19" applyNumberFormat="1" applyFont="1" applyFill="1" applyBorder="1" applyAlignment="1" applyProtection="1">
      <alignment horizontal="right" vertical="center"/>
    </xf>
    <xf numFmtId="180" fontId="79" fillId="0" borderId="29" xfId="19" applyNumberFormat="1" applyFont="1" applyFill="1" applyBorder="1" applyAlignment="1" applyProtection="1">
      <alignment vertical="center"/>
    </xf>
    <xf numFmtId="180" fontId="79" fillId="0" borderId="35" xfId="20" applyNumberFormat="1" applyFont="1" applyFill="1" applyBorder="1">
      <alignment vertical="center"/>
    </xf>
    <xf numFmtId="180" fontId="79" fillId="0" borderId="36" xfId="19" applyNumberFormat="1" applyFont="1" applyFill="1" applyBorder="1" applyAlignment="1" applyProtection="1">
      <alignment vertical="center"/>
    </xf>
    <xf numFmtId="180" fontId="79" fillId="0" borderId="38" xfId="19" applyNumberFormat="1" applyFont="1" applyFill="1" applyBorder="1" applyAlignment="1" applyProtection="1">
      <alignment vertical="center"/>
    </xf>
    <xf numFmtId="180" fontId="79" fillId="0" borderId="37" xfId="19" applyNumberFormat="1" applyFont="1" applyFill="1" applyBorder="1" applyAlignment="1" applyProtection="1">
      <alignment vertical="center"/>
    </xf>
    <xf numFmtId="180" fontId="79" fillId="0" borderId="106" xfId="19" applyNumberFormat="1" applyFont="1" applyFill="1" applyBorder="1" applyAlignment="1" applyProtection="1">
      <alignment vertical="center"/>
    </xf>
    <xf numFmtId="180" fontId="79" fillId="0" borderId="39" xfId="19" applyNumberFormat="1" applyFont="1" applyFill="1" applyBorder="1" applyAlignment="1" applyProtection="1">
      <alignment vertical="center"/>
    </xf>
    <xf numFmtId="181" fontId="79" fillId="0" borderId="40" xfId="36" applyNumberFormat="1" applyFont="1" applyFill="1" applyBorder="1">
      <alignment vertical="center"/>
    </xf>
    <xf numFmtId="180" fontId="79" fillId="0" borderId="41" xfId="19" applyNumberFormat="1" applyFont="1" applyFill="1" applyBorder="1" applyAlignment="1" applyProtection="1">
      <alignment vertical="center"/>
    </xf>
    <xf numFmtId="180" fontId="79" fillId="0" borderId="42" xfId="19" applyNumberFormat="1" applyFont="1" applyFill="1" applyBorder="1" applyAlignment="1" applyProtection="1">
      <alignment vertical="center"/>
    </xf>
    <xf numFmtId="180" fontId="79" fillId="0" borderId="45" xfId="19" applyNumberFormat="1" applyFont="1" applyFill="1" applyBorder="1" applyAlignment="1" applyProtection="1">
      <alignment vertical="center"/>
    </xf>
    <xf numFmtId="180" fontId="79" fillId="0" borderId="43" xfId="19" applyNumberFormat="1" applyFont="1" applyFill="1" applyBorder="1" applyAlignment="1" applyProtection="1">
      <alignment vertical="center"/>
    </xf>
    <xf numFmtId="180" fontId="79" fillId="0" borderId="44" xfId="19" applyNumberFormat="1" applyFont="1" applyFill="1" applyBorder="1" applyAlignment="1" applyProtection="1">
      <alignment vertical="center"/>
    </xf>
    <xf numFmtId="180" fontId="79" fillId="0" borderId="165" xfId="20" applyNumberFormat="1" applyFont="1" applyBorder="1">
      <alignment vertical="center"/>
    </xf>
    <xf numFmtId="180" fontId="79" fillId="0" borderId="0" xfId="20" applyNumberFormat="1" applyFont="1" applyBorder="1">
      <alignment vertical="center"/>
    </xf>
    <xf numFmtId="0" fontId="79" fillId="0" borderId="46" xfId="20" applyFont="1" applyBorder="1" applyAlignment="1">
      <alignment horizontal="center" vertical="center"/>
    </xf>
    <xf numFmtId="180" fontId="81" fillId="0" borderId="48" xfId="20" applyNumberFormat="1" applyFont="1" applyFill="1" applyBorder="1">
      <alignment vertical="center"/>
    </xf>
    <xf numFmtId="180" fontId="79" fillId="0" borderId="22" xfId="19" applyNumberFormat="1" applyFont="1" applyFill="1" applyBorder="1" applyAlignment="1" applyProtection="1">
      <alignment vertical="center"/>
    </xf>
    <xf numFmtId="180" fontId="79" fillId="0" borderId="23" xfId="19" applyNumberFormat="1" applyFont="1" applyFill="1" applyBorder="1" applyAlignment="1" applyProtection="1">
      <alignment vertical="center"/>
    </xf>
    <xf numFmtId="180" fontId="79" fillId="0" borderId="50" xfId="19" applyNumberFormat="1" applyFont="1" applyFill="1" applyBorder="1" applyAlignment="1" applyProtection="1">
      <alignment vertical="center"/>
    </xf>
    <xf numFmtId="180" fontId="79" fillId="0" borderId="25" xfId="19" applyNumberFormat="1" applyFont="1" applyFill="1" applyBorder="1" applyAlignment="1" applyProtection="1">
      <alignment vertical="center"/>
    </xf>
    <xf numFmtId="180" fontId="79" fillId="0" borderId="49" xfId="19" applyNumberFormat="1" applyFont="1" applyFill="1" applyBorder="1" applyAlignment="1" applyProtection="1">
      <alignment vertical="center"/>
    </xf>
    <xf numFmtId="180" fontId="79" fillId="0" borderId="47" xfId="19" applyNumberFormat="1" applyFont="1" applyFill="1" applyBorder="1" applyAlignment="1" applyProtection="1">
      <alignment vertical="center"/>
    </xf>
    <xf numFmtId="180" fontId="79" fillId="0" borderId="51" xfId="19" applyNumberFormat="1" applyFont="1" applyFill="1" applyBorder="1" applyAlignment="1" applyProtection="1">
      <alignment vertical="center"/>
    </xf>
    <xf numFmtId="180" fontId="81" fillId="0" borderId="27" xfId="20" applyNumberFormat="1" applyFont="1" applyFill="1" applyBorder="1">
      <alignment vertical="center"/>
    </xf>
    <xf numFmtId="180" fontId="79" fillId="0" borderId="107" xfId="19" applyNumberFormat="1" applyFont="1" applyFill="1" applyBorder="1" applyAlignment="1" applyProtection="1">
      <alignment vertical="center"/>
    </xf>
    <xf numFmtId="180" fontId="79" fillId="0" borderId="108" xfId="19" applyNumberFormat="1" applyFont="1" applyFill="1" applyBorder="1" applyAlignment="1" applyProtection="1">
      <alignment vertical="center"/>
    </xf>
    <xf numFmtId="180" fontId="79" fillId="0" borderId="32" xfId="19" applyNumberFormat="1" applyFont="1" applyFill="1" applyBorder="1" applyAlignment="1" applyProtection="1">
      <alignment vertical="center"/>
    </xf>
    <xf numFmtId="180" fontId="80" fillId="0" borderId="31" xfId="19" applyNumberFormat="1" applyFont="1" applyFill="1" applyBorder="1" applyAlignment="1" applyProtection="1">
      <alignment vertical="center"/>
    </xf>
    <xf numFmtId="0" fontId="79" fillId="0" borderId="10" xfId="20" applyFont="1" applyBorder="1" applyAlignment="1">
      <alignment horizontal="center" vertical="center"/>
    </xf>
    <xf numFmtId="180" fontId="79" fillId="0" borderId="121" xfId="19" applyNumberFormat="1" applyFont="1" applyFill="1" applyBorder="1" applyAlignment="1" applyProtection="1">
      <alignment vertical="center"/>
    </xf>
    <xf numFmtId="180" fontId="81" fillId="0" borderId="27" xfId="20" applyNumberFormat="1" applyFont="1" applyBorder="1">
      <alignment vertical="center"/>
    </xf>
    <xf numFmtId="180" fontId="80" fillId="0" borderId="31" xfId="19" applyNumberFormat="1" applyFont="1" applyFill="1" applyBorder="1" applyAlignment="1" applyProtection="1">
      <alignment horizontal="right" vertical="center"/>
    </xf>
    <xf numFmtId="180" fontId="80" fillId="0" borderId="31" xfId="19" applyNumberFormat="1" applyFont="1" applyFill="1" applyBorder="1" applyAlignment="1" applyProtection="1">
      <alignment horizontal="center" vertical="center"/>
    </xf>
    <xf numFmtId="180" fontId="79" fillId="0" borderId="33" xfId="19" applyNumberFormat="1" applyFont="1" applyFill="1" applyBorder="1" applyAlignment="1" applyProtection="1">
      <alignment vertical="center"/>
    </xf>
    <xf numFmtId="180" fontId="81" fillId="0" borderId="123" xfId="20" applyNumberFormat="1" applyFont="1" applyFill="1" applyBorder="1">
      <alignment vertical="center"/>
    </xf>
    <xf numFmtId="180" fontId="79" fillId="0" borderId="124" xfId="19" applyNumberFormat="1" applyFont="1" applyFill="1" applyBorder="1" applyAlignment="1" applyProtection="1">
      <alignment vertical="center"/>
    </xf>
    <xf numFmtId="180" fontId="79" fillId="0" borderId="125" xfId="19" applyNumberFormat="1" applyFont="1" applyFill="1" applyBorder="1" applyAlignment="1" applyProtection="1">
      <alignment vertical="center"/>
    </xf>
    <xf numFmtId="180" fontId="79" fillId="0" borderId="126" xfId="19" applyNumberFormat="1" applyFont="1" applyFill="1" applyBorder="1" applyAlignment="1" applyProtection="1">
      <alignment vertical="center"/>
    </xf>
    <xf numFmtId="180" fontId="79" fillId="0" borderId="127" xfId="19" applyNumberFormat="1" applyFont="1" applyFill="1" applyBorder="1" applyAlignment="1" applyProtection="1">
      <alignment vertical="center"/>
    </xf>
    <xf numFmtId="180" fontId="38" fillId="0" borderId="166" xfId="20" applyNumberFormat="1" applyFont="1" applyBorder="1">
      <alignment vertical="center"/>
    </xf>
    <xf numFmtId="181" fontId="79" fillId="0" borderId="54" xfId="57" applyNumberFormat="1" applyFont="1" applyFill="1" applyBorder="1"/>
    <xf numFmtId="183" fontId="79" fillId="0" borderId="52" xfId="58" applyNumberFormat="1" applyFont="1" applyFill="1" applyBorder="1" applyAlignment="1" applyProtection="1">
      <alignment vertical="center"/>
    </xf>
    <xf numFmtId="183" fontId="79" fillId="0" borderId="0" xfId="58" applyNumberFormat="1" applyFont="1" applyFill="1" applyBorder="1" applyAlignment="1" applyProtection="1">
      <alignment vertical="center"/>
    </xf>
    <xf numFmtId="183" fontId="38" fillId="0" borderId="0" xfId="57" applyNumberFormat="1" applyFont="1" applyAlignment="1">
      <alignment vertical="center"/>
    </xf>
    <xf numFmtId="181" fontId="79" fillId="0" borderId="17" xfId="20" applyNumberFormat="1" applyFont="1" applyFill="1" applyBorder="1">
      <alignment vertical="center"/>
    </xf>
    <xf numFmtId="180" fontId="38" fillId="0" borderId="0" xfId="20" applyNumberFormat="1" applyFont="1" applyAlignment="1">
      <alignment vertical="center"/>
    </xf>
    <xf numFmtId="181" fontId="79" fillId="0" borderId="17" xfId="20" applyNumberFormat="1" applyFont="1" applyBorder="1">
      <alignment vertical="center"/>
    </xf>
    <xf numFmtId="180" fontId="79" fillId="0" borderId="52" xfId="19" applyNumberFormat="1" applyFont="1" applyFill="1" applyBorder="1" applyAlignment="1" applyProtection="1">
      <alignment vertical="center"/>
    </xf>
    <xf numFmtId="180" fontId="79" fillId="0" borderId="130" xfId="19" applyNumberFormat="1" applyFont="1" applyFill="1" applyBorder="1" applyAlignment="1" applyProtection="1">
      <alignment vertical="center"/>
    </xf>
    <xf numFmtId="180" fontId="79" fillId="0" borderId="55" xfId="19" applyNumberFormat="1" applyFont="1" applyFill="1" applyBorder="1" applyAlignment="1" applyProtection="1">
      <alignment vertical="center"/>
    </xf>
    <xf numFmtId="181" fontId="79" fillId="0" borderId="131" xfId="20" applyNumberFormat="1" applyFont="1" applyFill="1" applyBorder="1">
      <alignment vertical="center"/>
    </xf>
    <xf numFmtId="181" fontId="79" fillId="0" borderId="40" xfId="20" applyNumberFormat="1" applyFont="1" applyFill="1" applyBorder="1">
      <alignment vertical="center"/>
    </xf>
    <xf numFmtId="180" fontId="79" fillId="0" borderId="56" xfId="19" applyNumberFormat="1" applyFont="1" applyFill="1" applyBorder="1" applyAlignment="1" applyProtection="1">
      <alignment vertical="center"/>
    </xf>
    <xf numFmtId="180" fontId="79" fillId="0" borderId="57" xfId="19" applyNumberFormat="1" applyFont="1" applyFill="1" applyBorder="1" applyAlignment="1" applyProtection="1">
      <alignment vertical="center"/>
    </xf>
    <xf numFmtId="180" fontId="79" fillId="0" borderId="59" xfId="19" applyNumberFormat="1" applyFont="1" applyFill="1" applyBorder="1" applyAlignment="1" applyProtection="1">
      <alignment vertical="center"/>
    </xf>
    <xf numFmtId="180" fontId="79" fillId="0" borderId="58" xfId="19" applyNumberFormat="1" applyFont="1" applyFill="1" applyBorder="1" applyAlignment="1" applyProtection="1">
      <alignment vertical="center"/>
    </xf>
    <xf numFmtId="180" fontId="79" fillId="0" borderId="60" xfId="20" applyNumberFormat="1" applyFont="1" applyBorder="1">
      <alignment vertical="center"/>
    </xf>
    <xf numFmtId="180" fontId="42" fillId="0" borderId="0" xfId="20" applyNumberFormat="1" applyFont="1" applyAlignment="1">
      <alignment vertical="center"/>
    </xf>
    <xf numFmtId="181" fontId="79" fillId="0" borderId="40" xfId="19" applyNumberFormat="1" applyFont="1" applyFill="1" applyBorder="1" applyAlignment="1" applyProtection="1">
      <alignment vertical="center"/>
    </xf>
    <xf numFmtId="176" fontId="79" fillId="0" borderId="41" xfId="19" applyNumberFormat="1" applyFont="1" applyFill="1" applyBorder="1" applyAlignment="1" applyProtection="1">
      <alignment vertical="center"/>
    </xf>
    <xf numFmtId="181" fontId="79" fillId="0" borderId="42" xfId="19" applyNumberFormat="1" applyFont="1" applyFill="1" applyBorder="1" applyAlignment="1" applyProtection="1">
      <alignment vertical="center"/>
    </xf>
    <xf numFmtId="176" fontId="79" fillId="0" borderId="42" xfId="19" applyNumberFormat="1" applyFont="1" applyFill="1" applyBorder="1" applyAlignment="1" applyProtection="1">
      <alignment vertical="center"/>
    </xf>
    <xf numFmtId="176" fontId="79" fillId="0" borderId="61" xfId="19" applyNumberFormat="1" applyFont="1" applyFill="1" applyBorder="1" applyAlignment="1" applyProtection="1">
      <alignment vertical="center"/>
    </xf>
    <xf numFmtId="176" fontId="79" fillId="0" borderId="43" xfId="19" applyNumberFormat="1" applyFont="1" applyFill="1" applyBorder="1" applyAlignment="1" applyProtection="1">
      <alignment vertical="center"/>
    </xf>
    <xf numFmtId="176" fontId="79" fillId="0" borderId="40" xfId="19" applyNumberFormat="1" applyFont="1" applyFill="1" applyBorder="1" applyAlignment="1" applyProtection="1">
      <alignment vertical="center"/>
    </xf>
    <xf numFmtId="176" fontId="79" fillId="0" borderId="0" xfId="19" applyNumberFormat="1" applyFont="1" applyFill="1" applyBorder="1" applyAlignment="1" applyProtection="1">
      <alignment vertical="center"/>
    </xf>
    <xf numFmtId="178" fontId="42" fillId="0" borderId="0" xfId="20" applyNumberFormat="1" applyFont="1" applyAlignment="1">
      <alignment vertical="center"/>
    </xf>
    <xf numFmtId="181" fontId="81" fillId="0" borderId="0" xfId="19" applyNumberFormat="1" applyFont="1" applyFill="1" applyBorder="1" applyAlignment="1" applyProtection="1">
      <alignment vertical="center"/>
    </xf>
    <xf numFmtId="181" fontId="79" fillId="0" borderId="0" xfId="19" applyNumberFormat="1" applyFont="1" applyFill="1" applyBorder="1" applyAlignment="1" applyProtection="1">
      <alignment vertical="center"/>
    </xf>
    <xf numFmtId="181" fontId="47" fillId="0" borderId="0" xfId="19" applyNumberFormat="1" applyFont="1" applyFill="1" applyBorder="1" applyAlignment="1" applyProtection="1">
      <alignment vertical="center"/>
    </xf>
    <xf numFmtId="178" fontId="42" fillId="0" borderId="0" xfId="20" applyNumberFormat="1" applyFont="1">
      <alignment vertical="center"/>
    </xf>
    <xf numFmtId="0" fontId="79" fillId="0" borderId="0" xfId="20" applyFont="1">
      <alignment vertical="center"/>
    </xf>
    <xf numFmtId="180" fontId="82" fillId="0" borderId="0" xfId="20" applyNumberFormat="1" applyFont="1" applyAlignment="1">
      <alignment horizontal="right"/>
    </xf>
    <xf numFmtId="180" fontId="83" fillId="0" borderId="0" xfId="20" applyNumberFormat="1" applyFont="1" applyAlignment="1"/>
    <xf numFmtId="180" fontId="84" fillId="0" borderId="0" xfId="20" applyNumberFormat="1" applyFont="1" applyAlignment="1"/>
    <xf numFmtId="180" fontId="85" fillId="0" borderId="0" xfId="20" applyNumberFormat="1" applyFont="1">
      <alignment vertical="center"/>
    </xf>
    <xf numFmtId="180" fontId="47" fillId="0" borderId="0" xfId="20" applyNumberFormat="1" applyFont="1">
      <alignment vertical="center"/>
    </xf>
    <xf numFmtId="180" fontId="86" fillId="0" borderId="0" xfId="20" applyNumberFormat="1" applyFont="1" applyAlignment="1"/>
    <xf numFmtId="180" fontId="82" fillId="0" borderId="0" xfId="20" applyNumberFormat="1" applyFont="1" applyAlignment="1"/>
    <xf numFmtId="180" fontId="79" fillId="0" borderId="0" xfId="20" applyNumberFormat="1" applyFont="1">
      <alignment vertical="center"/>
    </xf>
    <xf numFmtId="0" fontId="47" fillId="0" borderId="0" xfId="20" applyFont="1" applyBorder="1" applyAlignment="1">
      <alignment vertical="top"/>
    </xf>
    <xf numFmtId="177" fontId="79" fillId="0" borderId="0" xfId="37" applyFont="1" applyFill="1" applyBorder="1" applyAlignment="1" applyProtection="1">
      <alignment vertical="center"/>
    </xf>
    <xf numFmtId="180" fontId="86" fillId="0" borderId="0" xfId="20" applyNumberFormat="1" applyFont="1" applyAlignment="1">
      <alignment horizontal="center" vertical="center"/>
    </xf>
    <xf numFmtId="180" fontId="85" fillId="0" borderId="0" xfId="20" applyNumberFormat="1" applyFont="1" applyAlignment="1">
      <alignment horizontal="center" vertical="center"/>
    </xf>
    <xf numFmtId="0" fontId="32" fillId="0" borderId="0" xfId="57"/>
    <xf numFmtId="0" fontId="38" fillId="0" borderId="0" xfId="20" applyFont="1" applyAlignment="1">
      <alignment horizontal="right"/>
    </xf>
    <xf numFmtId="3" fontId="38" fillId="0" borderId="0" xfId="20" applyNumberFormat="1" applyFont="1" applyAlignment="1"/>
    <xf numFmtId="3" fontId="38" fillId="0" borderId="0" xfId="20" applyNumberFormat="1" applyFont="1">
      <alignment vertical="center"/>
    </xf>
    <xf numFmtId="0" fontId="79" fillId="0" borderId="0" xfId="20" applyFont="1" applyBorder="1" applyAlignment="1">
      <alignment horizontal="left" vertical="center"/>
    </xf>
    <xf numFmtId="0" fontId="38" fillId="0" borderId="0" xfId="20" applyFont="1" applyAlignment="1">
      <alignment vertical="center"/>
    </xf>
    <xf numFmtId="0" fontId="38" fillId="0" borderId="0" xfId="20" applyFont="1" applyAlignment="1">
      <alignment horizontal="left" vertical="center" indent="1"/>
    </xf>
    <xf numFmtId="0" fontId="38" fillId="0" borderId="0" xfId="20" applyFont="1" applyAlignment="1">
      <alignment horizontal="right" vertical="center"/>
    </xf>
    <xf numFmtId="0" fontId="38" fillId="0" borderId="0" xfId="20" applyFont="1" applyAlignment="1">
      <alignment horizontal="left" vertical="center"/>
    </xf>
    <xf numFmtId="0" fontId="40" fillId="0" borderId="0" xfId="20" applyFont="1" applyAlignment="1">
      <alignment horizontal="center"/>
    </xf>
    <xf numFmtId="0" fontId="42" fillId="0" borderId="0" xfId="20" applyFont="1">
      <alignment vertical="center"/>
    </xf>
    <xf numFmtId="0" fontId="42" fillId="0" borderId="0" xfId="20" applyFont="1" applyAlignment="1">
      <alignment horizontal="center"/>
    </xf>
    <xf numFmtId="0" fontId="87" fillId="0" borderId="0" xfId="254" applyFont="1">
      <alignment vertical="center"/>
    </xf>
    <xf numFmtId="0" fontId="2" fillId="0" borderId="0" xfId="254">
      <alignment vertical="center"/>
    </xf>
    <xf numFmtId="0" fontId="42" fillId="0" borderId="0" xfId="20" applyFont="1" applyAlignment="1">
      <alignment horizontal="left" vertical="center"/>
    </xf>
    <xf numFmtId="0" fontId="88" fillId="0" borderId="0" xfId="254" applyFont="1" applyAlignment="1">
      <alignment horizontal="right" vertical="center"/>
    </xf>
    <xf numFmtId="0" fontId="42" fillId="0" borderId="0" xfId="20" applyFont="1" applyBorder="1" applyAlignment="1">
      <alignment horizontal="center" vertical="center"/>
    </xf>
    <xf numFmtId="0" fontId="42" fillId="0" borderId="11" xfId="20" applyFont="1" applyBorder="1">
      <alignment vertical="center"/>
    </xf>
    <xf numFmtId="178" fontId="42" fillId="0" borderId="12" xfId="37" applyNumberFormat="1" applyFont="1" applyFill="1" applyBorder="1" applyAlignment="1" applyProtection="1">
      <alignment vertical="center"/>
    </xf>
    <xf numFmtId="180" fontId="42" fillId="0" borderId="13" xfId="19" applyNumberFormat="1" applyFont="1" applyFill="1" applyBorder="1" applyAlignment="1" applyProtection="1">
      <alignment vertical="center"/>
    </xf>
    <xf numFmtId="180" fontId="42" fillId="47" borderId="167" xfId="19" applyNumberFormat="1" applyFont="1" applyFill="1" applyBorder="1" applyAlignment="1" applyProtection="1">
      <alignment vertical="center"/>
    </xf>
    <xf numFmtId="180" fontId="42" fillId="0" borderId="14" xfId="19" applyNumberFormat="1" applyFont="1" applyFill="1" applyBorder="1" applyAlignment="1" applyProtection="1">
      <alignment vertical="center"/>
    </xf>
    <xf numFmtId="180" fontId="42" fillId="0" borderId="168" xfId="19" applyNumberFormat="1" applyFont="1" applyFill="1" applyBorder="1" applyAlignment="1" applyProtection="1">
      <alignment vertical="center"/>
    </xf>
    <xf numFmtId="180" fontId="42" fillId="0" borderId="0" xfId="19" applyNumberFormat="1" applyFont="1" applyFill="1" applyBorder="1" applyAlignment="1" applyProtection="1">
      <alignment vertical="center"/>
    </xf>
    <xf numFmtId="0" fontId="42" fillId="0" borderId="16" xfId="20" applyFont="1" applyBorder="1">
      <alignment vertical="center"/>
    </xf>
    <xf numFmtId="178" fontId="42" fillId="0" borderId="17" xfId="20" applyNumberFormat="1" applyFont="1" applyFill="1" applyBorder="1">
      <alignment vertical="center"/>
    </xf>
    <xf numFmtId="180" fontId="42" fillId="0" borderId="18" xfId="19" applyNumberFormat="1" applyFont="1" applyFill="1" applyBorder="1" applyAlignment="1" applyProtection="1">
      <alignment vertical="center"/>
    </xf>
    <xf numFmtId="180" fontId="42" fillId="47" borderId="169" xfId="19" applyNumberFormat="1" applyFont="1" applyFill="1" applyBorder="1" applyAlignment="1" applyProtection="1">
      <alignment vertical="center"/>
    </xf>
    <xf numFmtId="180" fontId="42" fillId="0" borderId="19" xfId="19" applyNumberFormat="1" applyFont="1" applyFill="1" applyBorder="1" applyAlignment="1" applyProtection="1">
      <alignment vertical="center"/>
    </xf>
    <xf numFmtId="180" fontId="42" fillId="0" borderId="170" xfId="19" applyNumberFormat="1" applyFont="1" applyFill="1" applyBorder="1" applyAlignment="1" applyProtection="1">
      <alignment vertical="center"/>
    </xf>
    <xf numFmtId="180" fontId="42" fillId="47" borderId="98" xfId="19" applyNumberFormat="1" applyFont="1" applyFill="1" applyBorder="1" applyAlignment="1" applyProtection="1">
      <alignment vertical="center"/>
    </xf>
    <xf numFmtId="0" fontId="42" fillId="0" borderId="99" xfId="20" applyFont="1" applyBorder="1">
      <alignment vertical="center"/>
    </xf>
    <xf numFmtId="0" fontId="42" fillId="0" borderId="100" xfId="20" applyFont="1" applyBorder="1">
      <alignment vertical="center"/>
    </xf>
    <xf numFmtId="180" fontId="42" fillId="0" borderId="101" xfId="20" applyNumberFormat="1" applyFont="1" applyFill="1" applyBorder="1">
      <alignment vertical="center"/>
    </xf>
    <xf numFmtId="180" fontId="42" fillId="0" borderId="102" xfId="19" applyNumberFormat="1" applyFont="1" applyFill="1" applyBorder="1" applyAlignment="1" applyProtection="1">
      <alignment vertical="center"/>
    </xf>
    <xf numFmtId="180" fontId="42" fillId="0" borderId="103" xfId="19" applyNumberFormat="1" applyFont="1" applyFill="1" applyBorder="1" applyAlignment="1" applyProtection="1">
      <alignment vertical="center"/>
    </xf>
    <xf numFmtId="180" fontId="42" fillId="47" borderId="171" xfId="19" applyNumberFormat="1" applyFont="1" applyFill="1" applyBorder="1" applyAlignment="1" applyProtection="1">
      <alignment vertical="center"/>
    </xf>
    <xf numFmtId="180" fontId="42" fillId="0" borderId="53" xfId="19" applyNumberFormat="1" applyFont="1" applyFill="1" applyBorder="1" applyAlignment="1" applyProtection="1">
      <alignment vertical="center"/>
    </xf>
    <xf numFmtId="180" fontId="42" fillId="0" borderId="27" xfId="20" applyNumberFormat="1" applyFont="1" applyFill="1" applyBorder="1">
      <alignment vertical="center"/>
    </xf>
    <xf numFmtId="180" fontId="42" fillId="0" borderId="28" xfId="19" applyNumberFormat="1" applyFont="1" applyFill="1" applyBorder="1" applyAlignment="1" applyProtection="1">
      <alignment vertical="center"/>
    </xf>
    <xf numFmtId="180" fontId="42" fillId="47" borderId="104" xfId="19" applyNumberFormat="1" applyFont="1" applyFill="1" applyBorder="1" applyAlignment="1" applyProtection="1">
      <alignment vertical="center"/>
    </xf>
    <xf numFmtId="180" fontId="42" fillId="0" borderId="30" xfId="19" applyNumberFormat="1" applyFont="1" applyFill="1" applyBorder="1" applyAlignment="1" applyProtection="1">
      <alignment vertical="center"/>
    </xf>
    <xf numFmtId="0" fontId="42" fillId="0" borderId="34" xfId="20" applyFont="1" applyBorder="1">
      <alignment vertical="center"/>
    </xf>
    <xf numFmtId="180" fontId="42" fillId="0" borderId="35" xfId="20" applyNumberFormat="1" applyFont="1" applyFill="1" applyBorder="1">
      <alignment vertical="center"/>
    </xf>
    <xf numFmtId="180" fontId="42" fillId="0" borderId="36" xfId="19" applyNumberFormat="1" applyFont="1" applyFill="1" applyBorder="1" applyAlignment="1" applyProtection="1">
      <alignment vertical="center"/>
    </xf>
    <xf numFmtId="180" fontId="42" fillId="0" borderId="38" xfId="19" applyNumberFormat="1" applyFont="1" applyFill="1" applyBorder="1" applyAlignment="1" applyProtection="1">
      <alignment vertical="center"/>
    </xf>
    <xf numFmtId="180" fontId="42" fillId="47" borderId="105" xfId="19" applyNumberFormat="1" applyFont="1" applyFill="1" applyBorder="1" applyAlignment="1" applyProtection="1">
      <alignment vertical="center"/>
    </xf>
    <xf numFmtId="180" fontId="42" fillId="0" borderId="106" xfId="19" applyNumberFormat="1" applyFont="1" applyFill="1" applyBorder="1" applyAlignment="1" applyProtection="1">
      <alignment vertical="center"/>
    </xf>
    <xf numFmtId="180" fontId="42" fillId="0" borderId="39" xfId="19" applyNumberFormat="1" applyFont="1" applyFill="1" applyBorder="1" applyAlignment="1" applyProtection="1">
      <alignment vertical="center"/>
    </xf>
    <xf numFmtId="181" fontId="42" fillId="0" borderId="40" xfId="255" applyNumberFormat="1" applyFont="1" applyFill="1" applyBorder="1">
      <alignment vertical="center"/>
    </xf>
    <xf numFmtId="180" fontId="42" fillId="0" borderId="41" xfId="19" applyNumberFormat="1" applyFont="1" applyFill="1" applyBorder="1" applyAlignment="1" applyProtection="1">
      <alignment vertical="center"/>
    </xf>
    <xf numFmtId="180" fontId="42" fillId="0" borderId="42" xfId="19" applyNumberFormat="1" applyFont="1" applyFill="1" applyBorder="1" applyAlignment="1" applyProtection="1">
      <alignment vertical="center"/>
    </xf>
    <xf numFmtId="180" fontId="42" fillId="47" borderId="172" xfId="19" applyNumberFormat="1" applyFont="1" applyFill="1" applyBorder="1" applyAlignment="1" applyProtection="1">
      <alignment vertical="center"/>
    </xf>
    <xf numFmtId="180" fontId="42" fillId="0" borderId="43" xfId="19" applyNumberFormat="1" applyFont="1" applyFill="1" applyBorder="1" applyAlignment="1" applyProtection="1">
      <alignment vertical="center"/>
    </xf>
    <xf numFmtId="0" fontId="42" fillId="0" borderId="46" xfId="20" applyFont="1" applyBorder="1" applyAlignment="1">
      <alignment horizontal="center" vertical="center"/>
    </xf>
    <xf numFmtId="0" fontId="42" fillId="0" borderId="47" xfId="20" applyFont="1" applyBorder="1">
      <alignment vertical="center"/>
    </xf>
    <xf numFmtId="180" fontId="89" fillId="0" borderId="48" xfId="20" applyNumberFormat="1" applyFont="1" applyFill="1" applyBorder="1">
      <alignment vertical="center"/>
    </xf>
    <xf numFmtId="180" fontId="42" fillId="0" borderId="22" xfId="19" applyNumberFormat="1" applyFont="1" applyFill="1" applyBorder="1" applyAlignment="1" applyProtection="1">
      <alignment vertical="center"/>
    </xf>
    <xf numFmtId="180" fontId="42" fillId="0" borderId="23" xfId="19" applyNumberFormat="1" applyFont="1" applyFill="1" applyBorder="1" applyAlignment="1" applyProtection="1">
      <alignment vertical="center"/>
    </xf>
    <xf numFmtId="180" fontId="42" fillId="47" borderId="173" xfId="19" applyNumberFormat="1" applyFont="1" applyFill="1" applyBorder="1" applyAlignment="1" applyProtection="1">
      <alignment vertical="center"/>
    </xf>
    <xf numFmtId="180" fontId="42" fillId="0" borderId="47" xfId="19" applyNumberFormat="1" applyFont="1" applyFill="1" applyBorder="1" applyAlignment="1" applyProtection="1">
      <alignment vertical="center"/>
    </xf>
    <xf numFmtId="0" fontId="42" fillId="0" borderId="30" xfId="20" applyFont="1" applyBorder="1">
      <alignment vertical="center"/>
    </xf>
    <xf numFmtId="180" fontId="89" fillId="0" borderId="27" xfId="20" applyNumberFormat="1" applyFont="1" applyFill="1" applyBorder="1">
      <alignment vertical="center"/>
    </xf>
    <xf numFmtId="180" fontId="42" fillId="0" borderId="107" xfId="19" applyNumberFormat="1" applyFont="1" applyFill="1" applyBorder="1" applyAlignment="1" applyProtection="1">
      <alignment vertical="center"/>
    </xf>
    <xf numFmtId="180" fontId="42" fillId="47" borderId="174" xfId="19" applyNumberFormat="1" applyFont="1" applyFill="1" applyBorder="1" applyAlignment="1" applyProtection="1">
      <alignment vertical="center"/>
    </xf>
    <xf numFmtId="180" fontId="42" fillId="0" borderId="108" xfId="19" applyNumberFormat="1" applyFont="1" applyFill="1" applyBorder="1" applyAlignment="1" applyProtection="1">
      <alignment vertical="center"/>
    </xf>
    <xf numFmtId="180" fontId="42" fillId="47" borderId="29" xfId="19" applyNumberFormat="1" applyFont="1" applyFill="1" applyBorder="1" applyAlignment="1" applyProtection="1">
      <alignment vertical="center"/>
    </xf>
    <xf numFmtId="180" fontId="42" fillId="0" borderId="31" xfId="19" applyNumberFormat="1" applyFont="1" applyFill="1" applyBorder="1" applyAlignment="1" applyProtection="1">
      <alignment vertical="center"/>
    </xf>
    <xf numFmtId="180" fontId="42" fillId="47" borderId="175" xfId="19" applyNumberFormat="1" applyFont="1" applyFill="1" applyBorder="1" applyAlignment="1" applyProtection="1">
      <alignment vertical="center"/>
    </xf>
    <xf numFmtId="180" fontId="42" fillId="47" borderId="176" xfId="19" applyNumberFormat="1" applyFont="1" applyFill="1" applyBorder="1" applyAlignment="1" applyProtection="1">
      <alignment vertical="center"/>
    </xf>
    <xf numFmtId="180" fontId="42" fillId="47" borderId="109" xfId="19" applyNumberFormat="1" applyFont="1" applyFill="1" applyBorder="1" applyAlignment="1" applyProtection="1">
      <alignment vertical="center"/>
    </xf>
    <xf numFmtId="180" fontId="42" fillId="0" borderId="104" xfId="19" applyNumberFormat="1" applyFont="1" applyFill="1" applyBorder="1" applyAlignment="1" applyProtection="1">
      <alignment vertical="center"/>
    </xf>
    <xf numFmtId="0" fontId="42" fillId="0" borderId="10" xfId="20" applyFont="1" applyBorder="1" applyAlignment="1">
      <alignment horizontal="center" vertical="center"/>
    </xf>
    <xf numFmtId="180" fontId="42" fillId="47" borderId="121" xfId="19" applyNumberFormat="1" applyFont="1" applyFill="1" applyBorder="1" applyAlignment="1" applyProtection="1">
      <alignment vertical="center"/>
    </xf>
    <xf numFmtId="0" fontId="42" fillId="0" borderId="177" xfId="20" applyFont="1" applyBorder="1">
      <alignment vertical="center"/>
    </xf>
    <xf numFmtId="180" fontId="89" fillId="0" borderId="178" xfId="20" applyNumberFormat="1" applyFont="1" applyFill="1" applyBorder="1">
      <alignment vertical="center"/>
    </xf>
    <xf numFmtId="180" fontId="42" fillId="0" borderId="179" xfId="19" applyNumberFormat="1" applyFont="1" applyFill="1" applyBorder="1" applyAlignment="1" applyProtection="1">
      <alignment vertical="center"/>
    </xf>
    <xf numFmtId="180" fontId="42" fillId="0" borderId="180" xfId="19" applyNumberFormat="1" applyFont="1" applyFill="1" applyBorder="1" applyAlignment="1" applyProtection="1">
      <alignment vertical="center"/>
    </xf>
    <xf numFmtId="180" fontId="42" fillId="47" borderId="181" xfId="19" applyNumberFormat="1" applyFont="1" applyFill="1" applyBorder="1" applyAlignment="1" applyProtection="1">
      <alignment vertical="center"/>
    </xf>
    <xf numFmtId="180" fontId="42" fillId="0" borderId="182" xfId="19" applyNumberFormat="1" applyFont="1" applyFill="1" applyBorder="1" applyAlignment="1" applyProtection="1">
      <alignment vertical="center"/>
    </xf>
    <xf numFmtId="0" fontId="42" fillId="0" borderId="100" xfId="57" applyFont="1" applyBorder="1" applyAlignment="1">
      <alignment vertical="center"/>
    </xf>
    <xf numFmtId="181" fontId="42" fillId="0" borderId="54" xfId="57" applyNumberFormat="1" applyFont="1" applyFill="1" applyBorder="1"/>
    <xf numFmtId="180" fontId="42" fillId="0" borderId="183" xfId="19" applyNumberFormat="1" applyFont="1" applyFill="1" applyBorder="1" applyAlignment="1" applyProtection="1">
      <alignment vertical="center"/>
    </xf>
    <xf numFmtId="183" fontId="42" fillId="0" borderId="0" xfId="58" applyNumberFormat="1" applyFont="1" applyFill="1" applyBorder="1" applyAlignment="1" applyProtection="1">
      <alignment vertical="center"/>
    </xf>
    <xf numFmtId="181" fontId="42" fillId="0" borderId="17" xfId="20" applyNumberFormat="1" applyFont="1" applyFill="1" applyBorder="1">
      <alignment vertical="center"/>
    </xf>
    <xf numFmtId="181" fontId="42" fillId="0" borderId="17" xfId="20" applyNumberFormat="1" applyFont="1" applyBorder="1">
      <alignment vertical="center"/>
    </xf>
    <xf numFmtId="180" fontId="42" fillId="0" borderId="55" xfId="19" applyNumberFormat="1" applyFont="1" applyFill="1" applyBorder="1" applyAlignment="1" applyProtection="1">
      <alignment vertical="center"/>
    </xf>
    <xf numFmtId="180" fontId="42" fillId="0" borderId="184" xfId="19" applyNumberFormat="1" applyFont="1" applyFill="1" applyBorder="1" applyAlignment="1" applyProtection="1">
      <alignment vertical="center"/>
    </xf>
    <xf numFmtId="181" fontId="42" fillId="0" borderId="40" xfId="20" applyNumberFormat="1" applyFont="1" applyFill="1" applyBorder="1">
      <alignment vertical="center"/>
    </xf>
    <xf numFmtId="180" fontId="42" fillId="0" borderId="56" xfId="19" applyNumberFormat="1" applyFont="1" applyFill="1" applyBorder="1" applyAlignment="1" applyProtection="1">
      <alignment vertical="center"/>
    </xf>
    <xf numFmtId="180" fontId="42" fillId="0" borderId="57" xfId="19" applyNumberFormat="1" applyFont="1" applyFill="1" applyBorder="1" applyAlignment="1" applyProtection="1">
      <alignment vertical="center"/>
    </xf>
    <xf numFmtId="180" fontId="42" fillId="47" borderId="59" xfId="19" applyNumberFormat="1" applyFont="1" applyFill="1" applyBorder="1" applyAlignment="1" applyProtection="1">
      <alignment vertical="center"/>
    </xf>
    <xf numFmtId="180" fontId="42" fillId="0" borderId="58" xfId="19" applyNumberFormat="1" applyFont="1" applyFill="1" applyBorder="1" applyAlignment="1" applyProtection="1">
      <alignment vertical="center"/>
    </xf>
    <xf numFmtId="180" fontId="42" fillId="0" borderId="111" xfId="19" applyNumberFormat="1" applyFont="1" applyFill="1" applyBorder="1" applyAlignment="1" applyProtection="1">
      <alignment vertical="center"/>
    </xf>
    <xf numFmtId="181" fontId="42" fillId="0" borderId="40" xfId="19" applyNumberFormat="1" applyFont="1" applyFill="1" applyBorder="1" applyAlignment="1" applyProtection="1">
      <alignment vertical="center"/>
    </xf>
    <xf numFmtId="176" fontId="42" fillId="0" borderId="41" xfId="19" applyNumberFormat="1" applyFont="1" applyFill="1" applyBorder="1" applyAlignment="1" applyProtection="1">
      <alignment vertical="center"/>
    </xf>
    <xf numFmtId="181" fontId="42" fillId="0" borderId="42" xfId="19" applyNumberFormat="1" applyFont="1" applyFill="1" applyBorder="1" applyAlignment="1" applyProtection="1">
      <alignment vertical="center"/>
    </xf>
    <xf numFmtId="176" fontId="42" fillId="47" borderId="61" xfId="19" applyNumberFormat="1" applyFont="1" applyFill="1" applyBorder="1" applyAlignment="1" applyProtection="1">
      <alignment vertical="center"/>
    </xf>
    <xf numFmtId="176" fontId="42" fillId="0" borderId="42" xfId="19" applyNumberFormat="1" applyFont="1" applyFill="1" applyBorder="1" applyAlignment="1" applyProtection="1">
      <alignment vertical="center"/>
    </xf>
    <xf numFmtId="176" fontId="42" fillId="0" borderId="43" xfId="19" applyNumberFormat="1" applyFont="1" applyFill="1" applyBorder="1" applyAlignment="1" applyProtection="1">
      <alignment vertical="center"/>
    </xf>
    <xf numFmtId="180" fontId="42" fillId="0" borderId="112" xfId="19" applyNumberFormat="1" applyFont="1" applyFill="1" applyBorder="1" applyAlignment="1" applyProtection="1">
      <alignment vertical="center"/>
    </xf>
    <xf numFmtId="176" fontId="42" fillId="0" borderId="0" xfId="19" applyNumberFormat="1" applyFont="1" applyFill="1" applyBorder="1" applyAlignment="1" applyProtection="1">
      <alignment vertical="center"/>
    </xf>
    <xf numFmtId="181" fontId="89" fillId="0" borderId="0" xfId="19" applyNumberFormat="1" applyFont="1" applyFill="1" applyBorder="1" applyAlignment="1" applyProtection="1">
      <alignment vertical="center"/>
    </xf>
    <xf numFmtId="181" fontId="42" fillId="0" borderId="0" xfId="19" applyNumberFormat="1" applyFont="1" applyFill="1" applyBorder="1" applyAlignment="1" applyProtection="1">
      <alignment vertical="center"/>
    </xf>
    <xf numFmtId="180" fontId="74" fillId="0" borderId="0" xfId="20" applyNumberFormat="1" applyFont="1" applyAlignment="1">
      <alignment horizontal="right"/>
    </xf>
    <xf numFmtId="181" fontId="74" fillId="0" borderId="0" xfId="20" applyNumberFormat="1" applyFont="1" applyAlignment="1">
      <alignment vertical="center"/>
    </xf>
    <xf numFmtId="180" fontId="90" fillId="0" borderId="0" xfId="20" applyNumberFormat="1" applyFont="1" applyAlignment="1"/>
    <xf numFmtId="180" fontId="91" fillId="0" borderId="0" xfId="20" applyNumberFormat="1" applyFont="1" applyAlignment="1"/>
    <xf numFmtId="180" fontId="92" fillId="0" borderId="0" xfId="20" applyNumberFormat="1" applyFont="1" applyAlignment="1"/>
    <xf numFmtId="180" fontId="74" fillId="0" borderId="0" xfId="20" applyNumberFormat="1" applyFont="1" applyAlignment="1"/>
    <xf numFmtId="180" fontId="74" fillId="0" borderId="0" xfId="20" applyNumberFormat="1" applyFont="1">
      <alignment vertical="center"/>
    </xf>
    <xf numFmtId="0" fontId="7" fillId="0" borderId="0" xfId="50" applyFont="1" applyAlignment="1">
      <alignment horizontal="left" vertical="top" wrapText="1"/>
    </xf>
    <xf numFmtId="0" fontId="94" fillId="0" borderId="185" xfId="251" applyFont="1" applyBorder="1" applyAlignment="1">
      <alignment vertical="center"/>
    </xf>
    <xf numFmtId="6" fontId="96" fillId="0" borderId="185" xfId="251" applyNumberFormat="1" applyFont="1" applyBorder="1" applyAlignment="1">
      <alignment horizontal="center" vertical="center"/>
    </xf>
    <xf numFmtId="6" fontId="93" fillId="46" borderId="153" xfId="251" applyNumberFormat="1" applyFont="1" applyFill="1" applyBorder="1" applyAlignment="1">
      <alignment horizontal="center" vertical="center"/>
    </xf>
    <xf numFmtId="6" fontId="93" fillId="0" borderId="153" xfId="251" applyNumberFormat="1" applyFont="1" applyBorder="1" applyAlignment="1">
      <alignment horizontal="center" vertical="center" wrapText="1"/>
    </xf>
    <xf numFmtId="6" fontId="93" fillId="46" borderId="185" xfId="251" applyNumberFormat="1" applyFont="1" applyFill="1" applyBorder="1" applyAlignment="1">
      <alignment horizontal="center" vertical="center"/>
    </xf>
    <xf numFmtId="6" fontId="93" fillId="0" borderId="188" xfId="251" applyNumberFormat="1" applyFont="1" applyBorder="1" applyAlignment="1">
      <alignment horizontal="center" vertical="center"/>
    </xf>
    <xf numFmtId="6" fontId="71" fillId="46" borderId="185" xfId="251" applyNumberFormat="1" applyFont="1" applyFill="1" applyBorder="1" applyAlignment="1">
      <alignment horizontal="center" vertical="center" wrapText="1"/>
    </xf>
    <xf numFmtId="0" fontId="71" fillId="0" borderId="188" xfId="251" applyNumberFormat="1" applyFont="1" applyBorder="1" applyAlignment="1">
      <alignment horizontal="center" vertical="center" wrapText="1"/>
    </xf>
    <xf numFmtId="6" fontId="71" fillId="0" borderId="188" xfId="251" applyNumberFormat="1" applyFont="1" applyBorder="1" applyAlignment="1">
      <alignment horizontal="center" vertical="center" wrapText="1"/>
    </xf>
    <xf numFmtId="0" fontId="98" fillId="0" borderId="187" xfId="250" applyFont="1" applyBorder="1" applyAlignment="1">
      <alignment horizontal="right" vertical="center"/>
    </xf>
    <xf numFmtId="6" fontId="93" fillId="0" borderId="64" xfId="250" applyNumberFormat="1" applyFont="1" applyBorder="1" applyAlignment="1">
      <alignment vertical="center"/>
    </xf>
    <xf numFmtId="6" fontId="93" fillId="0" borderId="188" xfId="250" applyNumberFormat="1" applyFont="1" applyBorder="1" applyAlignment="1">
      <alignment vertical="center"/>
    </xf>
    <xf numFmtId="0" fontId="50" fillId="0" borderId="0" xfId="0" applyFont="1" applyAlignment="1">
      <alignment horizontal="center" vertical="center"/>
    </xf>
    <xf numFmtId="0" fontId="103" fillId="0" borderId="0" xfId="0" applyFont="1">
      <alignment vertical="center"/>
    </xf>
    <xf numFmtId="0" fontId="96" fillId="0" borderId="185" xfId="251" applyFont="1" applyBorder="1" applyAlignment="1">
      <alignment horizontal="center" vertical="center"/>
    </xf>
    <xf numFmtId="6" fontId="93" fillId="46" borderId="151" xfId="251" applyNumberFormat="1" applyFont="1" applyFill="1" applyBorder="1" applyAlignment="1">
      <alignment horizontal="center" vertical="center"/>
    </xf>
    <xf numFmtId="6" fontId="93" fillId="0" borderId="185" xfId="251" applyNumberFormat="1" applyFont="1" applyBorder="1" applyAlignment="1">
      <alignment horizontal="center" vertical="center" wrapText="1"/>
    </xf>
    <xf numFmtId="6" fontId="93" fillId="0" borderId="188" xfId="251" applyNumberFormat="1" applyFont="1" applyBorder="1" applyAlignment="1">
      <alignment horizontal="center" vertical="center" wrapText="1"/>
    </xf>
    <xf numFmtId="6" fontId="93" fillId="0" borderId="155" xfId="251" applyNumberFormat="1" applyFont="1" applyBorder="1" applyAlignment="1">
      <alignment horizontal="center" vertical="center" wrapText="1"/>
    </xf>
    <xf numFmtId="6" fontId="93" fillId="0" borderId="155" xfId="250" applyNumberFormat="1" applyFont="1" applyBorder="1" applyAlignment="1">
      <alignment vertical="center"/>
    </xf>
    <xf numFmtId="0" fontId="1" fillId="0" borderId="0" xfId="261">
      <alignment vertical="center"/>
    </xf>
    <xf numFmtId="0" fontId="88" fillId="0" borderId="0" xfId="262" applyFont="1">
      <alignment vertical="center"/>
    </xf>
    <xf numFmtId="0" fontId="1" fillId="0" borderId="0" xfId="262" applyFont="1">
      <alignment vertical="center"/>
    </xf>
    <xf numFmtId="0" fontId="7" fillId="0" borderId="0" xfId="50" applyFont="1" applyAlignment="1">
      <alignment horizontal="left" vertical="top" wrapText="1"/>
    </xf>
    <xf numFmtId="0" fontId="71" fillId="0" borderId="187" xfId="251" applyFont="1" applyBorder="1" applyAlignment="1">
      <alignment horizontal="left" vertical="center"/>
    </xf>
    <xf numFmtId="0" fontId="71" fillId="0" borderId="187" xfId="251" applyFont="1" applyBorder="1" applyAlignment="1">
      <alignment horizontal="left" vertical="center" wrapText="1"/>
    </xf>
    <xf numFmtId="0" fontId="97" fillId="0" borderId="139" xfId="251" applyFont="1" applyBorder="1" applyAlignment="1">
      <alignment horizontal="center" vertical="center"/>
    </xf>
    <xf numFmtId="0" fontId="97" fillId="0" borderId="186" xfId="251" applyFont="1" applyBorder="1" applyAlignment="1">
      <alignment horizontal="center" vertical="center"/>
    </xf>
    <xf numFmtId="0" fontId="98" fillId="0" borderId="188" xfId="250" applyFont="1" applyBorder="1" applyAlignment="1">
      <alignment horizontal="right" vertical="center"/>
    </xf>
    <xf numFmtId="0" fontId="105" fillId="0" borderId="0" xfId="0" applyFont="1">
      <alignment vertical="center"/>
    </xf>
    <xf numFmtId="0" fontId="106" fillId="0" borderId="0" xfId="0" applyFont="1">
      <alignment vertical="center"/>
    </xf>
    <xf numFmtId="0" fontId="40" fillId="0" borderId="0" xfId="0" applyFont="1" applyAlignment="1">
      <alignment horizontal="center" vertical="center"/>
    </xf>
    <xf numFmtId="0" fontId="45" fillId="0" borderId="0" xfId="0" applyFont="1" applyAlignment="1">
      <alignment horizontal="left" vertical="center"/>
    </xf>
    <xf numFmtId="0" fontId="59" fillId="0" borderId="0" xfId="0" applyFont="1" applyAlignment="1">
      <alignment horizontal="left" vertical="center"/>
    </xf>
    <xf numFmtId="0" fontId="59" fillId="0" borderId="0" xfId="0" applyFont="1" applyFill="1" applyAlignment="1">
      <alignment horizontal="left" vertical="center"/>
    </xf>
    <xf numFmtId="0" fontId="44" fillId="0" borderId="0" xfId="0" applyFont="1" applyAlignment="1">
      <alignment horizontal="left" vertical="center"/>
    </xf>
    <xf numFmtId="0" fontId="44" fillId="0" borderId="0" xfId="0" applyFont="1" applyAlignment="1">
      <alignment horizontal="center" vertical="center"/>
    </xf>
    <xf numFmtId="0" fontId="39" fillId="0" borderId="0" xfId="0" applyFont="1" applyAlignment="1">
      <alignment horizontal="left" vertical="center"/>
    </xf>
    <xf numFmtId="0" fontId="40" fillId="0" borderId="0" xfId="0" applyFont="1" applyAlignment="1">
      <alignment vertical="center"/>
    </xf>
    <xf numFmtId="0" fontId="40" fillId="0" borderId="0" xfId="53" applyFont="1" applyAlignment="1">
      <alignment horizontal="left" vertical="center"/>
    </xf>
    <xf numFmtId="0" fontId="41" fillId="0" borderId="0" xfId="50" applyFont="1" applyAlignment="1">
      <alignment horizontal="center" vertical="center"/>
    </xf>
    <xf numFmtId="0" fontId="7" fillId="0" borderId="0" xfId="50" applyFont="1" applyAlignment="1">
      <alignment horizontal="left" vertical="center" wrapText="1"/>
    </xf>
    <xf numFmtId="0" fontId="41" fillId="0" borderId="0" xfId="50" applyFont="1" applyAlignment="1">
      <alignment horizontal="left" vertical="top" wrapText="1"/>
    </xf>
    <xf numFmtId="0" fontId="7" fillId="0" borderId="0" xfId="50" applyFont="1" applyAlignment="1">
      <alignment horizontal="left" vertical="top" wrapText="1"/>
    </xf>
    <xf numFmtId="0" fontId="7" fillId="0" borderId="0" xfId="53" applyFont="1" applyAlignment="1">
      <alignment horizontal="center" vertical="center"/>
    </xf>
    <xf numFmtId="0" fontId="54" fillId="0" borderId="0" xfId="50" applyFont="1" applyAlignment="1">
      <alignment horizontal="left" vertical="top" wrapText="1"/>
    </xf>
    <xf numFmtId="0" fontId="104" fillId="0" borderId="0" xfId="53" applyFont="1" applyAlignment="1">
      <alignment horizontal="left" vertical="center"/>
    </xf>
    <xf numFmtId="0" fontId="95" fillId="0" borderId="186" xfId="251" applyFont="1" applyBorder="1" applyAlignment="1">
      <alignment horizontal="center" vertical="center"/>
    </xf>
    <xf numFmtId="0" fontId="95" fillId="0" borderId="187" xfId="251" applyFont="1" applyBorder="1" applyAlignment="1">
      <alignment horizontal="center" vertical="center"/>
    </xf>
    <xf numFmtId="0" fontId="95" fillId="0" borderId="188" xfId="251" applyFont="1" applyBorder="1" applyAlignment="1">
      <alignment horizontal="center" vertical="center"/>
    </xf>
    <xf numFmtId="0" fontId="97" fillId="0" borderId="189" xfId="251" applyFont="1" applyBorder="1" applyAlignment="1">
      <alignment horizontal="center" vertical="center"/>
    </xf>
    <xf numFmtId="0" fontId="97" fillId="0" borderId="64" xfId="251" applyFont="1" applyBorder="1" applyAlignment="1">
      <alignment horizontal="center" vertical="center"/>
    </xf>
    <xf numFmtId="0" fontId="98" fillId="0" borderId="186" xfId="251" applyFont="1" applyBorder="1" applyAlignment="1">
      <alignment horizontal="center" vertical="center"/>
    </xf>
    <xf numFmtId="0" fontId="98" fillId="0" borderId="187" xfId="251" applyFont="1" applyBorder="1" applyAlignment="1">
      <alignment horizontal="center" vertical="center"/>
    </xf>
    <xf numFmtId="0" fontId="98" fillId="0" borderId="188" xfId="251" applyFont="1" applyBorder="1" applyAlignment="1">
      <alignment horizontal="center" vertical="center"/>
    </xf>
    <xf numFmtId="6" fontId="94" fillId="0" borderId="186" xfId="251" applyNumberFormat="1" applyFont="1" applyBorder="1" applyAlignment="1">
      <alignment horizontal="center" vertical="center"/>
    </xf>
    <xf numFmtId="6" fontId="94" fillId="0" borderId="188" xfId="251" applyNumberFormat="1" applyFont="1" applyBorder="1" applyAlignment="1">
      <alignment horizontal="center" vertical="center"/>
    </xf>
    <xf numFmtId="0" fontId="71" fillId="0" borderId="186" xfId="251" applyFont="1" applyBorder="1" applyAlignment="1">
      <alignment horizontal="left" vertical="center"/>
    </xf>
    <xf numFmtId="0" fontId="71" fillId="0" borderId="187" xfId="251" applyFont="1" applyBorder="1" applyAlignment="1">
      <alignment horizontal="left" vertical="center"/>
    </xf>
    <xf numFmtId="0" fontId="71" fillId="0" borderId="188" xfId="251" applyFont="1" applyBorder="1" applyAlignment="1">
      <alignment horizontal="left" vertical="center"/>
    </xf>
    <xf numFmtId="0" fontId="71" fillId="0" borderId="186" xfId="251" applyFont="1" applyBorder="1" applyAlignment="1">
      <alignment horizontal="left" vertical="center" wrapText="1"/>
    </xf>
    <xf numFmtId="0" fontId="71" fillId="0" borderId="187" xfId="251" applyFont="1" applyBorder="1" applyAlignment="1">
      <alignment horizontal="left" vertical="center" wrapText="1"/>
    </xf>
    <xf numFmtId="0" fontId="71" fillId="0" borderId="188" xfId="251" applyFont="1" applyBorder="1" applyAlignment="1">
      <alignment horizontal="left" vertical="center" wrapText="1"/>
    </xf>
    <xf numFmtId="6" fontId="94" fillId="0" borderId="154" xfId="251" applyNumberFormat="1" applyFont="1" applyBorder="1" applyAlignment="1">
      <alignment horizontal="center" vertical="center"/>
    </xf>
    <xf numFmtId="0" fontId="75" fillId="0" borderId="0" xfId="250" applyFont="1" applyAlignment="1">
      <alignment horizontal="left" vertical="center"/>
    </xf>
    <xf numFmtId="0" fontId="59" fillId="0" borderId="0" xfId="250" applyFont="1" applyAlignment="1">
      <alignment horizontal="right"/>
    </xf>
    <xf numFmtId="6" fontId="94" fillId="0" borderId="190" xfId="251" applyNumberFormat="1" applyFont="1" applyBorder="1" applyAlignment="1">
      <alignment horizontal="center" vertical="center"/>
    </xf>
    <xf numFmtId="0" fontId="40" fillId="0" borderId="0" xfId="48" applyFont="1" applyAlignment="1">
      <alignment horizontal="left" vertical="center"/>
    </xf>
    <xf numFmtId="0" fontId="41" fillId="0" borderId="0" xfId="0" applyFont="1" applyBorder="1" applyAlignment="1">
      <alignment horizontal="center" vertical="center"/>
    </xf>
    <xf numFmtId="0" fontId="40" fillId="0" borderId="0" xfId="0" applyFont="1" applyAlignment="1">
      <alignment horizontal="left" vertical="center"/>
    </xf>
    <xf numFmtId="0" fontId="26" fillId="0" borderId="0" xfId="0" applyFont="1" applyAlignment="1">
      <alignment horizontal="center" vertical="center"/>
    </xf>
    <xf numFmtId="0" fontId="41" fillId="0" borderId="0" xfId="0" applyFont="1" applyAlignment="1">
      <alignment horizontal="left" vertical="center" shrinkToFit="1"/>
    </xf>
    <xf numFmtId="0" fontId="41" fillId="0" borderId="0" xfId="0" applyFont="1" applyAlignment="1">
      <alignment horizontal="left" vertical="center" wrapText="1"/>
    </xf>
    <xf numFmtId="0" fontId="41" fillId="0" borderId="0" xfId="0" applyFont="1" applyAlignment="1">
      <alignment horizontal="left" vertical="center"/>
    </xf>
    <xf numFmtId="0" fontId="44" fillId="0" borderId="0" xfId="0" applyFont="1" applyAlignment="1">
      <alignment horizontal="left" vertical="center" wrapText="1"/>
    </xf>
    <xf numFmtId="0" fontId="41" fillId="0" borderId="0" xfId="51" applyFont="1" applyAlignment="1">
      <alignment horizontal="left" vertical="top" wrapText="1"/>
    </xf>
    <xf numFmtId="0" fontId="41" fillId="0" borderId="0" xfId="51" applyFont="1" applyAlignment="1">
      <alignment horizontal="center"/>
    </xf>
    <xf numFmtId="0" fontId="40" fillId="0" borderId="0" xfId="51" applyFont="1" applyAlignment="1">
      <alignment horizontal="left"/>
    </xf>
    <xf numFmtId="0" fontId="93" fillId="0" borderId="0" xfId="250" applyFont="1" applyAlignment="1">
      <alignment horizontal="right"/>
    </xf>
    <xf numFmtId="0" fontId="95" fillId="0" borderId="185" xfId="251" applyFont="1" applyBorder="1" applyAlignment="1">
      <alignment horizontal="center" vertical="center"/>
    </xf>
    <xf numFmtId="0" fontId="94" fillId="0" borderId="185" xfId="251" applyFont="1" applyBorder="1" applyAlignment="1">
      <alignment horizontal="center" vertical="center"/>
    </xf>
    <xf numFmtId="0" fontId="97" fillId="0" borderId="185" xfId="251" applyFont="1" applyBorder="1" applyAlignment="1">
      <alignment horizontal="center" vertical="center"/>
    </xf>
    <xf numFmtId="0" fontId="98" fillId="0" borderId="186" xfId="251" applyFont="1" applyBorder="1" applyAlignment="1">
      <alignment horizontal="center" vertical="center" shrinkToFit="1"/>
    </xf>
    <xf numFmtId="0" fontId="98" fillId="0" borderId="187" xfId="251" applyFont="1" applyBorder="1" applyAlignment="1">
      <alignment horizontal="center" vertical="center" shrinkToFit="1"/>
    </xf>
    <xf numFmtId="0" fontId="98" fillId="0" borderId="188" xfId="251" applyFont="1" applyBorder="1" applyAlignment="1">
      <alignment horizontal="center" vertical="center" shrinkToFit="1"/>
    </xf>
    <xf numFmtId="0" fontId="94" fillId="0" borderId="189" xfId="251" applyFont="1" applyBorder="1" applyAlignment="1">
      <alignment horizontal="center" vertical="center"/>
    </xf>
    <xf numFmtId="0" fontId="71" fillId="0" borderId="185" xfId="251" applyFont="1" applyBorder="1" applyAlignment="1">
      <alignment horizontal="left" vertical="center" wrapText="1"/>
    </xf>
    <xf numFmtId="0" fontId="71" fillId="0" borderId="185" xfId="251" applyFont="1" applyBorder="1" applyAlignment="1">
      <alignment horizontal="left" vertical="center"/>
    </xf>
    <xf numFmtId="0" fontId="98" fillId="0" borderId="185" xfId="251" applyFont="1" applyBorder="1" applyAlignment="1">
      <alignment horizontal="center" vertical="center"/>
    </xf>
    <xf numFmtId="0" fontId="94" fillId="0" borderId="152" xfId="251" applyFont="1" applyBorder="1" applyAlignment="1">
      <alignment horizontal="center" vertical="center"/>
    </xf>
    <xf numFmtId="0" fontId="71" fillId="0" borderId="189" xfId="251" applyFont="1" applyBorder="1" applyAlignment="1">
      <alignment horizontal="left" vertical="center" wrapText="1"/>
    </xf>
    <xf numFmtId="0" fontId="71" fillId="0" borderId="189" xfId="251" applyFont="1" applyBorder="1" applyAlignment="1">
      <alignment horizontal="left" vertical="center"/>
    </xf>
    <xf numFmtId="0" fontId="71" fillId="0" borderId="190" xfId="251" applyFont="1" applyBorder="1" applyAlignment="1">
      <alignment horizontal="left" vertical="center"/>
    </xf>
    <xf numFmtId="0" fontId="94" fillId="0" borderId="64" xfId="251" applyFont="1" applyBorder="1" applyAlignment="1">
      <alignment horizontal="center" vertical="center"/>
    </xf>
    <xf numFmtId="0" fontId="79" fillId="0" borderId="40" xfId="20" applyFont="1" applyBorder="1" applyAlignment="1">
      <alignment horizontal="left" vertical="center"/>
    </xf>
    <xf numFmtId="0" fontId="79" fillId="0" borderId="40" xfId="20" applyFont="1" applyBorder="1" applyAlignment="1">
      <alignment horizontal="center" vertical="center"/>
    </xf>
    <xf numFmtId="0" fontId="38" fillId="0" borderId="24" xfId="20" applyFont="1" applyFill="1" applyBorder="1" applyAlignment="1">
      <alignment horizontal="center" vertical="center" wrapText="1"/>
    </xf>
    <xf numFmtId="0" fontId="38" fillId="0" borderId="67" xfId="20" applyFont="1" applyFill="1" applyBorder="1" applyAlignment="1">
      <alignment horizontal="center" vertical="center" wrapText="1"/>
    </xf>
    <xf numFmtId="0" fontId="38" fillId="0" borderId="24" xfId="20" applyFont="1" applyBorder="1" applyAlignment="1">
      <alignment horizontal="center" vertical="center" wrapText="1"/>
    </xf>
    <xf numFmtId="0" fontId="38" fillId="0" borderId="66" xfId="20" applyFont="1" applyBorder="1" applyAlignment="1">
      <alignment horizontal="center" vertical="center" wrapText="1"/>
    </xf>
    <xf numFmtId="0" fontId="38" fillId="0" borderId="68" xfId="20" applyFont="1" applyBorder="1" applyAlignment="1">
      <alignment horizontal="center" vertical="center" wrapText="1"/>
    </xf>
    <xf numFmtId="0" fontId="38" fillId="0" borderId="69" xfId="20" applyFont="1" applyBorder="1" applyAlignment="1">
      <alignment horizontal="center" vertical="center" wrapText="1"/>
    </xf>
    <xf numFmtId="0" fontId="79" fillId="0" borderId="10" xfId="20" applyFont="1" applyBorder="1" applyAlignment="1">
      <alignment horizontal="center" vertical="center"/>
    </xf>
    <xf numFmtId="180" fontId="79" fillId="0" borderId="129" xfId="19" applyNumberFormat="1" applyFont="1" applyFill="1" applyBorder="1" applyAlignment="1" applyProtection="1">
      <alignment horizontal="center" vertical="center" textRotation="255" wrapText="1"/>
    </xf>
    <xf numFmtId="180" fontId="79" fillId="0" borderId="110" xfId="19" applyNumberFormat="1" applyFont="1" applyFill="1" applyBorder="1" applyAlignment="1" applyProtection="1">
      <alignment horizontal="center" vertical="center" textRotation="255" wrapText="1"/>
    </xf>
    <xf numFmtId="180" fontId="79" fillId="0" borderId="132" xfId="19" applyNumberFormat="1" applyFont="1" applyFill="1" applyBorder="1" applyAlignment="1" applyProtection="1">
      <alignment horizontal="center" vertical="center" textRotation="255" wrapText="1"/>
    </xf>
    <xf numFmtId="0" fontId="79" fillId="0" borderId="71" xfId="20" applyFont="1" applyBorder="1" applyAlignment="1">
      <alignment horizontal="center" vertical="center"/>
    </xf>
    <xf numFmtId="0" fontId="79" fillId="0" borderId="72" xfId="20" applyFont="1" applyBorder="1" applyAlignment="1">
      <alignment horizontal="center" vertical="center"/>
    </xf>
    <xf numFmtId="0" fontId="79" fillId="0" borderId="73" xfId="20" applyFont="1" applyBorder="1" applyAlignment="1">
      <alignment horizontal="center" vertical="center"/>
    </xf>
    <xf numFmtId="0" fontId="79" fillId="0" borderId="62" xfId="20" applyFont="1" applyBorder="1" applyAlignment="1">
      <alignment horizontal="center" vertical="center"/>
    </xf>
    <xf numFmtId="0" fontId="79" fillId="0" borderId="74" xfId="20" applyFont="1" applyBorder="1" applyAlignment="1">
      <alignment horizontal="center" vertical="center"/>
    </xf>
    <xf numFmtId="0" fontId="79" fillId="0" borderId="75" xfId="20" applyFont="1" applyBorder="1" applyAlignment="1">
      <alignment horizontal="center" vertical="center"/>
    </xf>
    <xf numFmtId="0" fontId="38" fillId="0" borderId="76" xfId="20" applyFont="1" applyBorder="1" applyAlignment="1">
      <alignment horizontal="center" vertical="center" wrapText="1"/>
    </xf>
    <xf numFmtId="0" fontId="38" fillId="0" borderId="77" xfId="20" applyFont="1" applyBorder="1" applyAlignment="1">
      <alignment horizontal="center" vertical="center" wrapText="1"/>
    </xf>
    <xf numFmtId="0" fontId="47" fillId="0" borderId="70" xfId="20" applyFont="1" applyFill="1" applyBorder="1" applyAlignment="1">
      <alignment horizontal="center" vertical="center" wrapText="1"/>
    </xf>
    <xf numFmtId="0" fontId="47" fillId="0" borderId="64" xfId="20" applyFont="1" applyFill="1" applyBorder="1" applyAlignment="1">
      <alignment horizontal="center" vertical="center" wrapText="1"/>
    </xf>
    <xf numFmtId="0" fontId="38" fillId="0" borderId="66" xfId="20" applyFont="1" applyFill="1" applyBorder="1" applyAlignment="1">
      <alignment horizontal="center" vertical="center" wrapText="1"/>
    </xf>
    <xf numFmtId="0" fontId="42" fillId="0" borderId="40" xfId="20" applyFont="1" applyBorder="1" applyAlignment="1">
      <alignment horizontal="center" vertical="center"/>
    </xf>
    <xf numFmtId="0" fontId="40" fillId="0" borderId="0" xfId="20" applyFont="1" applyAlignment="1">
      <alignment horizontal="left" vertical="center"/>
    </xf>
    <xf numFmtId="0" fontId="42" fillId="0" borderId="71" xfId="20" applyFont="1" applyBorder="1" applyAlignment="1">
      <alignment horizontal="center" vertical="center"/>
    </xf>
    <xf numFmtId="0" fontId="42" fillId="0" borderId="72" xfId="20" applyFont="1" applyBorder="1" applyAlignment="1">
      <alignment horizontal="center" vertical="center"/>
    </xf>
    <xf numFmtId="0" fontId="42" fillId="0" borderId="91" xfId="20" applyFont="1" applyBorder="1" applyAlignment="1">
      <alignment horizontal="center" vertical="center"/>
    </xf>
    <xf numFmtId="0" fontId="42" fillId="0" borderId="92" xfId="20" applyFont="1" applyBorder="1" applyAlignment="1">
      <alignment horizontal="center" vertical="center"/>
    </xf>
    <xf numFmtId="0" fontId="42" fillId="0" borderId="93" xfId="20" applyFont="1" applyBorder="1" applyAlignment="1">
      <alignment horizontal="center" vertical="center"/>
    </xf>
    <xf numFmtId="0" fontId="42" fillId="0" borderId="96" xfId="20" applyFont="1" applyBorder="1" applyAlignment="1">
      <alignment horizontal="center" vertical="center"/>
    </xf>
    <xf numFmtId="0" fontId="42" fillId="0" borderId="97" xfId="20" applyFont="1" applyBorder="1" applyAlignment="1">
      <alignment horizontal="center" vertical="center"/>
    </xf>
    <xf numFmtId="0" fontId="42" fillId="0" borderId="46" xfId="20" applyFont="1" applyBorder="1" applyAlignment="1">
      <alignment horizontal="center" vertical="center" wrapText="1"/>
    </xf>
    <xf numFmtId="0" fontId="42" fillId="0" borderId="77" xfId="20" applyFont="1" applyBorder="1" applyAlignment="1">
      <alignment horizontal="center" vertical="center" wrapText="1"/>
    </xf>
    <xf numFmtId="0" fontId="42" fillId="0" borderId="94" xfId="20" applyFont="1" applyBorder="1" applyAlignment="1">
      <alignment horizontal="center" vertical="center" wrapText="1"/>
    </xf>
    <xf numFmtId="0" fontId="42" fillId="0" borderId="66" xfId="20" applyFont="1" applyBorder="1" applyAlignment="1">
      <alignment horizontal="center" vertical="center" wrapText="1"/>
    </xf>
    <xf numFmtId="0" fontId="42" fillId="47" borderId="32" xfId="20" applyFont="1" applyFill="1" applyBorder="1" applyAlignment="1">
      <alignment horizontal="center" vertical="center" wrapText="1"/>
    </xf>
    <xf numFmtId="0" fontId="42" fillId="47" borderId="64" xfId="20" applyFont="1" applyFill="1" applyBorder="1" applyAlignment="1">
      <alignment horizontal="center" vertical="center" wrapText="1"/>
    </xf>
    <xf numFmtId="0" fontId="42" fillId="0" borderId="94" xfId="20" applyFont="1" applyFill="1" applyBorder="1" applyAlignment="1">
      <alignment horizontal="center" vertical="center" wrapText="1"/>
    </xf>
    <xf numFmtId="0" fontId="42" fillId="0" borderId="66" xfId="20" applyFont="1" applyFill="1" applyBorder="1" applyAlignment="1">
      <alignment horizontal="center" vertical="center" wrapText="1"/>
    </xf>
    <xf numFmtId="0" fontId="42" fillId="0" borderId="95" xfId="20" applyFont="1" applyBorder="1" applyAlignment="1">
      <alignment horizontal="center" vertical="center" wrapText="1"/>
    </xf>
    <xf numFmtId="0" fontId="42" fillId="0" borderId="69" xfId="20" applyFont="1" applyBorder="1" applyAlignment="1">
      <alignment horizontal="center" vertical="center" wrapText="1"/>
    </xf>
    <xf numFmtId="0" fontId="42" fillId="0" borderId="70" xfId="20" applyFont="1" applyBorder="1" applyAlignment="1">
      <alignment horizontal="center" vertical="center"/>
    </xf>
    <xf numFmtId="0" fontId="42" fillId="0" borderId="152" xfId="20" applyFont="1" applyBorder="1" applyAlignment="1">
      <alignment horizontal="center" vertical="center"/>
    </xf>
    <xf numFmtId="0" fontId="42" fillId="0" borderId="40" xfId="20" applyFont="1" applyBorder="1" applyAlignment="1">
      <alignment horizontal="left" vertical="center"/>
    </xf>
    <xf numFmtId="180" fontId="42" fillId="47" borderId="110" xfId="19" applyNumberFormat="1" applyFont="1" applyFill="1" applyBorder="1" applyAlignment="1" applyProtection="1">
      <alignment horizontal="center" vertical="center" textRotation="255" wrapText="1"/>
    </xf>
    <xf numFmtId="0" fontId="57" fillId="0" borderId="79" xfId="248" applyFont="1" applyBorder="1" applyAlignment="1">
      <alignment horizontal="center" vertical="center"/>
    </xf>
    <xf numFmtId="0" fontId="57" fillId="0" borderId="80" xfId="248" applyFont="1" applyBorder="1" applyAlignment="1">
      <alignment horizontal="center" vertical="center"/>
    </xf>
    <xf numFmtId="0" fontId="57" fillId="0" borderId="81" xfId="248" applyFont="1" applyBorder="1" applyAlignment="1">
      <alignment horizontal="center" vertical="center"/>
    </xf>
    <xf numFmtId="0" fontId="68" fillId="0" borderId="0" xfId="248" applyFont="1" applyAlignment="1">
      <alignment horizontal="left" vertical="center"/>
    </xf>
    <xf numFmtId="0" fontId="68" fillId="0" borderId="0" xfId="252" applyFont="1" applyAlignment="1">
      <alignment horizontal="left" vertical="center"/>
    </xf>
    <xf numFmtId="0" fontId="73" fillId="0" borderId="0" xfId="252" applyFont="1" applyAlignment="1">
      <alignment horizontal="right" vertical="center"/>
    </xf>
    <xf numFmtId="0" fontId="73" fillId="0" borderId="156" xfId="252" applyFont="1" applyBorder="1" applyAlignment="1">
      <alignment horizontal="center" vertical="center"/>
    </xf>
    <xf numFmtId="0" fontId="73" fillId="0" borderId="157" xfId="252" applyFont="1" applyBorder="1" applyAlignment="1">
      <alignment horizontal="center" vertical="center"/>
    </xf>
    <xf numFmtId="0" fontId="73" fillId="0" borderId="158" xfId="252" applyFont="1" applyBorder="1" applyAlignment="1">
      <alignment horizontal="center" vertical="center"/>
    </xf>
  </cellXfs>
  <cellStyles count="399">
    <cellStyle name="20% - アクセント 1" xfId="1" builtinId="30" customBuiltin="1"/>
    <cellStyle name="20% - アクセント 1 2" xfId="60"/>
    <cellStyle name="20% - アクセント 2" xfId="2" builtinId="34" customBuiltin="1"/>
    <cellStyle name="20% - アクセント 2 2" xfId="61"/>
    <cellStyle name="20% - アクセント 3" xfId="3" builtinId="38" customBuiltin="1"/>
    <cellStyle name="20% - アクセント 3 2" xfId="62"/>
    <cellStyle name="20% - アクセント 4" xfId="4" builtinId="42" customBuiltin="1"/>
    <cellStyle name="20% - アクセント 4 2" xfId="63"/>
    <cellStyle name="20% - アクセント 5" xfId="5" builtinId="46" customBuiltin="1"/>
    <cellStyle name="20% - アクセント 5 2" xfId="64"/>
    <cellStyle name="20% - アクセント 6" xfId="6" builtinId="50" customBuiltin="1"/>
    <cellStyle name="20% - アクセント 6 2" xfId="65"/>
    <cellStyle name="40% - アクセント 1" xfId="7" builtinId="31" customBuiltin="1"/>
    <cellStyle name="40% - アクセント 1 2" xfId="66"/>
    <cellStyle name="40% - アクセント 2" xfId="8" builtinId="35" customBuiltin="1"/>
    <cellStyle name="40% - アクセント 2 2" xfId="67"/>
    <cellStyle name="40% - アクセント 3" xfId="9" builtinId="39" customBuiltin="1"/>
    <cellStyle name="40% - アクセント 3 2" xfId="68"/>
    <cellStyle name="40% - アクセント 4" xfId="10" builtinId="43" customBuiltin="1"/>
    <cellStyle name="40% - アクセント 4 2" xfId="69"/>
    <cellStyle name="40% - アクセント 5" xfId="11" builtinId="47" customBuiltin="1"/>
    <cellStyle name="40% - アクセント 5 2" xfId="70"/>
    <cellStyle name="40% - アクセント 6" xfId="12" builtinId="51" customBuiltin="1"/>
    <cellStyle name="40% - アクセント 6 2" xfId="71"/>
    <cellStyle name="60% - アクセント 1" xfId="13" builtinId="32" customBuiltin="1"/>
    <cellStyle name="60% - アクセント 1 2" xfId="72"/>
    <cellStyle name="60% - アクセント 2" xfId="14" builtinId="36" customBuiltin="1"/>
    <cellStyle name="60% - アクセント 2 2" xfId="73"/>
    <cellStyle name="60% - アクセント 3" xfId="15" builtinId="40" customBuiltin="1"/>
    <cellStyle name="60% - アクセント 3 2" xfId="74"/>
    <cellStyle name="60% - アクセント 4" xfId="16" builtinId="44" customBuiltin="1"/>
    <cellStyle name="60% - アクセント 4 2" xfId="75"/>
    <cellStyle name="60% - アクセント 5" xfId="17" builtinId="48" customBuiltin="1"/>
    <cellStyle name="60% - アクセント 5 2" xfId="76"/>
    <cellStyle name="60% - アクセント 6" xfId="18" builtinId="52" customBuiltin="1"/>
    <cellStyle name="60% - アクセント 6 2" xfId="77"/>
    <cellStyle name="Excel Built-in Currency [0]" xfId="19"/>
    <cellStyle name="Excel Built-in Normal" xfId="20"/>
    <cellStyle name="アクセント 1" xfId="21" builtinId="29" customBuiltin="1"/>
    <cellStyle name="アクセント 1 2" xfId="78"/>
    <cellStyle name="アクセント 2" xfId="22" builtinId="33" customBuiltin="1"/>
    <cellStyle name="アクセント 2 2" xfId="79"/>
    <cellStyle name="アクセント 3" xfId="23" builtinId="37" customBuiltin="1"/>
    <cellStyle name="アクセント 3 2" xfId="80"/>
    <cellStyle name="アクセント 4" xfId="24" builtinId="41" customBuiltin="1"/>
    <cellStyle name="アクセント 4 2" xfId="81"/>
    <cellStyle name="アクセント 5" xfId="25" builtinId="45" customBuiltin="1"/>
    <cellStyle name="アクセント 5 2" xfId="82"/>
    <cellStyle name="アクセント 6" xfId="26" builtinId="49" customBuiltin="1"/>
    <cellStyle name="アクセント 6 2" xfId="83"/>
    <cellStyle name="タイトル" xfId="27" builtinId="15" customBuiltin="1"/>
    <cellStyle name="タイトル 2" xfId="84"/>
    <cellStyle name="チェック セル" xfId="28" builtinId="23" customBuiltin="1"/>
    <cellStyle name="チェック セル 2" xfId="85"/>
    <cellStyle name="どちらでもない" xfId="29" builtinId="28" customBuiltin="1"/>
    <cellStyle name="どちらでもない 2" xfId="86"/>
    <cellStyle name="パーセント 2" xfId="30"/>
    <cellStyle name="メモ" xfId="31" builtinId="10" customBuiltin="1"/>
    <cellStyle name="メモ 2" xfId="87"/>
    <cellStyle name="メモ 2 2" xfId="88"/>
    <cellStyle name="メモ 2 2 2" xfId="89"/>
    <cellStyle name="リンク セル" xfId="32" builtinId="24" customBuiltin="1"/>
    <cellStyle name="リンク セル 2" xfId="90"/>
    <cellStyle name="悪い" xfId="33" builtinId="27" customBuiltin="1"/>
    <cellStyle name="悪い 2" xfId="91"/>
    <cellStyle name="計算" xfId="34" builtinId="22" customBuiltin="1"/>
    <cellStyle name="計算 2" xfId="92"/>
    <cellStyle name="計算 2 2" xfId="93"/>
    <cellStyle name="計算 2 2 2" xfId="94"/>
    <cellStyle name="警告文" xfId="35" builtinId="11" customBuiltin="1"/>
    <cellStyle name="警告文 2" xfId="95"/>
    <cellStyle name="桁区切り" xfId="36" builtinId="6"/>
    <cellStyle name="桁区切り 2" xfId="37"/>
    <cellStyle name="桁区切り 3" xfId="56"/>
    <cellStyle name="桁区切り 3 2" xfId="257"/>
    <cellStyle name="桁区切り 4" xfId="249"/>
    <cellStyle name="桁区切り 4 2" xfId="258"/>
    <cellStyle name="桁区切り 5" xfId="253"/>
    <cellStyle name="桁区切り 5 2" xfId="259"/>
    <cellStyle name="桁区切り 6" xfId="255"/>
    <cellStyle name="桁区切り 6 2" xfId="260"/>
    <cellStyle name="見出し 1" xfId="38" builtinId="16" customBuiltin="1"/>
    <cellStyle name="見出し 1 2" xfId="96"/>
    <cellStyle name="見出し 2" xfId="39" builtinId="17" customBuiltin="1"/>
    <cellStyle name="見出し 2 2" xfId="97"/>
    <cellStyle name="見出し 3" xfId="40" builtinId="18" customBuiltin="1"/>
    <cellStyle name="見出し 3 2" xfId="98"/>
    <cellStyle name="見出し 4" xfId="41" builtinId="19" customBuiltin="1"/>
    <cellStyle name="見出し 4 2" xfId="99"/>
    <cellStyle name="集計" xfId="42" builtinId="25" customBuiltin="1"/>
    <cellStyle name="集計 2" xfId="100"/>
    <cellStyle name="集計 2 2" xfId="101"/>
    <cellStyle name="集計 2 2 2" xfId="102"/>
    <cellStyle name="出力" xfId="43" builtinId="21" customBuiltin="1"/>
    <cellStyle name="出力 2" xfId="103"/>
    <cellStyle name="出力 2 2" xfId="104"/>
    <cellStyle name="出力 2 2 2" xfId="105"/>
    <cellStyle name="説明文" xfId="44" builtinId="53" customBuiltin="1"/>
    <cellStyle name="説明文 2" xfId="106"/>
    <cellStyle name="通貨 2" xfId="45"/>
    <cellStyle name="通貨 2 2" xfId="58"/>
    <cellStyle name="通貨 3" xfId="107"/>
    <cellStyle name="通貨 4" xfId="108"/>
    <cellStyle name="入力" xfId="46" builtinId="20" customBuiltin="1"/>
    <cellStyle name="入力 2" xfId="109"/>
    <cellStyle name="入力 2 2" xfId="110"/>
    <cellStyle name="入力 2 2 2" xfId="111"/>
    <cellStyle name="標準" xfId="0" builtinId="0"/>
    <cellStyle name="標準 10" xfId="252"/>
    <cellStyle name="標準 10 2" xfId="261"/>
    <cellStyle name="標準 11" xfId="254"/>
    <cellStyle name="標準 11 2" xfId="262"/>
    <cellStyle name="標準 12" xfId="256"/>
    <cellStyle name="標準 2" xfId="47"/>
    <cellStyle name="標準 2 2" xfId="48"/>
    <cellStyle name="標準 2 3" xfId="57"/>
    <cellStyle name="標準 2 4" xfId="251"/>
    <cellStyle name="標準 2_2012" xfId="59"/>
    <cellStyle name="標準 3" xfId="49"/>
    <cellStyle name="標準 3 2" xfId="112"/>
    <cellStyle name="標準 3 2 2" xfId="113"/>
    <cellStyle name="標準 3 2 2 2" xfId="114"/>
    <cellStyle name="標準 3 2 2 2 2" xfId="115"/>
    <cellStyle name="標準 3 2 2 2 2 2" xfId="116"/>
    <cellStyle name="標準 3 2 2 2 2 2 2" xfId="117"/>
    <cellStyle name="標準 3 2 2 2 2 2 2 2" xfId="268"/>
    <cellStyle name="標準 3 2 2 2 2 2 3" xfId="267"/>
    <cellStyle name="標準 3 2 2 2 2 3" xfId="118"/>
    <cellStyle name="標準 3 2 2 2 2 3 2" xfId="269"/>
    <cellStyle name="標準 3 2 2 2 2 4" xfId="266"/>
    <cellStyle name="標準 3 2 2 2 3" xfId="119"/>
    <cellStyle name="標準 3 2 2 2 3 2" xfId="120"/>
    <cellStyle name="標準 3 2 2 2 3 2 2" xfId="271"/>
    <cellStyle name="標準 3 2 2 2 3 3" xfId="270"/>
    <cellStyle name="標準 3 2 2 2 4" xfId="121"/>
    <cellStyle name="標準 3 2 2 2 4 2" xfId="272"/>
    <cellStyle name="標準 3 2 2 2 5" xfId="265"/>
    <cellStyle name="標準 3 2 2 3" xfId="122"/>
    <cellStyle name="標準 3 2 2 3 2" xfId="123"/>
    <cellStyle name="標準 3 2 2 3 2 2" xfId="124"/>
    <cellStyle name="標準 3 2 2 3 2 2 2" xfId="275"/>
    <cellStyle name="標準 3 2 2 3 2 3" xfId="274"/>
    <cellStyle name="標準 3 2 2 3 3" xfId="125"/>
    <cellStyle name="標準 3 2 2 3 3 2" xfId="276"/>
    <cellStyle name="標準 3 2 2 3 4" xfId="273"/>
    <cellStyle name="標準 3 2 2 4" xfId="126"/>
    <cellStyle name="標準 3 2 2 4 2" xfId="127"/>
    <cellStyle name="標準 3 2 2 4 2 2" xfId="278"/>
    <cellStyle name="標準 3 2 2 4 3" xfId="277"/>
    <cellStyle name="標準 3 2 2 5" xfId="128"/>
    <cellStyle name="標準 3 2 2 5 2" xfId="279"/>
    <cellStyle name="標準 3 2 2 6" xfId="264"/>
    <cellStyle name="標準 3 2 3" xfId="129"/>
    <cellStyle name="標準 3 2 3 2" xfId="130"/>
    <cellStyle name="標準 3 2 3 2 2" xfId="131"/>
    <cellStyle name="標準 3 2 3 2 2 2" xfId="132"/>
    <cellStyle name="標準 3 2 3 2 2 2 2" xfId="283"/>
    <cellStyle name="標準 3 2 3 2 2 3" xfId="282"/>
    <cellStyle name="標準 3 2 3 2 3" xfId="133"/>
    <cellStyle name="標準 3 2 3 2 3 2" xfId="284"/>
    <cellStyle name="標準 3 2 3 2 4" xfId="281"/>
    <cellStyle name="標準 3 2 3 3" xfId="134"/>
    <cellStyle name="標準 3 2 3 3 2" xfId="135"/>
    <cellStyle name="標準 3 2 3 3 2 2" xfId="286"/>
    <cellStyle name="標準 3 2 3 3 3" xfId="285"/>
    <cellStyle name="標準 3 2 3 4" xfId="136"/>
    <cellStyle name="標準 3 2 3 4 2" xfId="287"/>
    <cellStyle name="標準 3 2 3 5" xfId="280"/>
    <cellStyle name="標準 3 2 4" xfId="137"/>
    <cellStyle name="標準 3 2 4 2" xfId="138"/>
    <cellStyle name="標準 3 2 4 2 2" xfId="139"/>
    <cellStyle name="標準 3 2 4 2 2 2" xfId="290"/>
    <cellStyle name="標準 3 2 4 2 3" xfId="289"/>
    <cellStyle name="標準 3 2 4 3" xfId="140"/>
    <cellStyle name="標準 3 2 4 3 2" xfId="291"/>
    <cellStyle name="標準 3 2 4 4" xfId="288"/>
    <cellStyle name="標準 3 2 5" xfId="141"/>
    <cellStyle name="標準 3 2 5 2" xfId="142"/>
    <cellStyle name="標準 3 2 5 2 2" xfId="293"/>
    <cellStyle name="標準 3 2 5 3" xfId="292"/>
    <cellStyle name="標準 3 2 6" xfId="143"/>
    <cellStyle name="標準 3 2 6 2" xfId="294"/>
    <cellStyle name="標準 3 2 7" xfId="263"/>
    <cellStyle name="標準 3 3" xfId="144"/>
    <cellStyle name="標準 3 3 2" xfId="145"/>
    <cellStyle name="標準 3 3 2 2" xfId="146"/>
    <cellStyle name="標準 3 3 2 2 2" xfId="147"/>
    <cellStyle name="標準 3 3 2 2 2 2" xfId="148"/>
    <cellStyle name="標準 3 3 2 2 2 2 2" xfId="299"/>
    <cellStyle name="標準 3 3 2 2 2 3" xfId="298"/>
    <cellStyle name="標準 3 3 2 2 3" xfId="149"/>
    <cellStyle name="標準 3 3 2 2 3 2" xfId="300"/>
    <cellStyle name="標準 3 3 2 2 4" xfId="297"/>
    <cellStyle name="標準 3 3 2 3" xfId="150"/>
    <cellStyle name="標準 3 3 2 3 2" xfId="151"/>
    <cellStyle name="標準 3 3 2 3 2 2" xfId="302"/>
    <cellStyle name="標準 3 3 2 3 3" xfId="301"/>
    <cellStyle name="標準 3 3 2 4" xfId="152"/>
    <cellStyle name="標準 3 3 2 4 2" xfId="303"/>
    <cellStyle name="標準 3 3 2 5" xfId="296"/>
    <cellStyle name="標準 3 3 3" xfId="153"/>
    <cellStyle name="標準 3 3 3 2" xfId="154"/>
    <cellStyle name="標準 3 3 3 2 2" xfId="155"/>
    <cellStyle name="標準 3 3 3 2 2 2" xfId="306"/>
    <cellStyle name="標準 3 3 3 2 3" xfId="305"/>
    <cellStyle name="標準 3 3 3 3" xfId="156"/>
    <cellStyle name="標準 3 3 3 3 2" xfId="307"/>
    <cellStyle name="標準 3 3 3 4" xfId="304"/>
    <cellStyle name="標準 3 3 4" xfId="157"/>
    <cellStyle name="標準 3 3 4 2" xfId="158"/>
    <cellStyle name="標準 3 3 4 2 2" xfId="309"/>
    <cellStyle name="標準 3 3 4 3" xfId="308"/>
    <cellStyle name="標準 3 3 5" xfId="159"/>
    <cellStyle name="標準 3 3 5 2" xfId="310"/>
    <cellStyle name="標準 3 3 6" xfId="295"/>
    <cellStyle name="標準 3 4" xfId="160"/>
    <cellStyle name="標準 3 4 2" xfId="161"/>
    <cellStyle name="標準 3 4 2 2" xfId="162"/>
    <cellStyle name="標準 3 4 2 2 2" xfId="163"/>
    <cellStyle name="標準 3 4 2 2 2 2" xfId="314"/>
    <cellStyle name="標準 3 4 2 2 3" xfId="313"/>
    <cellStyle name="標準 3 4 2 3" xfId="164"/>
    <cellStyle name="標準 3 4 2 3 2" xfId="315"/>
    <cellStyle name="標準 3 4 2 4" xfId="312"/>
    <cellStyle name="標準 3 4 3" xfId="165"/>
    <cellStyle name="標準 3 4 3 2" xfId="166"/>
    <cellStyle name="標準 3 4 3 2 2" xfId="317"/>
    <cellStyle name="標準 3 4 3 3" xfId="316"/>
    <cellStyle name="標準 3 4 4" xfId="167"/>
    <cellStyle name="標準 3 4 4 2" xfId="318"/>
    <cellStyle name="標準 3 4 5" xfId="311"/>
    <cellStyle name="標準 3 5" xfId="168"/>
    <cellStyle name="標準 3 6" xfId="169"/>
    <cellStyle name="標準 3 6 2" xfId="170"/>
    <cellStyle name="標準 3 6 2 2" xfId="171"/>
    <cellStyle name="標準 3 6 2 2 2" xfId="321"/>
    <cellStyle name="標準 3 6 2 3" xfId="320"/>
    <cellStyle name="標準 3 6 3" xfId="172"/>
    <cellStyle name="標準 3 6 3 2" xfId="322"/>
    <cellStyle name="標準 3 6 4" xfId="319"/>
    <cellStyle name="標準 3 7" xfId="173"/>
    <cellStyle name="標準 3 7 2" xfId="174"/>
    <cellStyle name="標準 3 7 2 2" xfId="324"/>
    <cellStyle name="標準 3 7 3" xfId="323"/>
    <cellStyle name="標準 3 8" xfId="175"/>
    <cellStyle name="標準 3 8 2" xfId="325"/>
    <cellStyle name="標準 4" xfId="50"/>
    <cellStyle name="標準 4 2" xfId="176"/>
    <cellStyle name="標準 4 2 2" xfId="177"/>
    <cellStyle name="標準 4 2 2 2" xfId="178"/>
    <cellStyle name="標準 4 2 2 2 2" xfId="179"/>
    <cellStyle name="標準 4 2 2 2 2 2" xfId="180"/>
    <cellStyle name="標準 4 2 2 2 2 2 2" xfId="181"/>
    <cellStyle name="標準 4 2 2 2 2 2 2 2" xfId="331"/>
    <cellStyle name="標準 4 2 2 2 2 2 3" xfId="330"/>
    <cellStyle name="標準 4 2 2 2 2 3" xfId="182"/>
    <cellStyle name="標準 4 2 2 2 2 3 2" xfId="332"/>
    <cellStyle name="標準 4 2 2 2 2 4" xfId="329"/>
    <cellStyle name="標準 4 2 2 2 3" xfId="183"/>
    <cellStyle name="標準 4 2 2 2 3 2" xfId="184"/>
    <cellStyle name="標準 4 2 2 2 3 2 2" xfId="334"/>
    <cellStyle name="標準 4 2 2 2 3 3" xfId="333"/>
    <cellStyle name="標準 4 2 2 2 4" xfId="185"/>
    <cellStyle name="標準 4 2 2 2 4 2" xfId="335"/>
    <cellStyle name="標準 4 2 2 2 5" xfId="328"/>
    <cellStyle name="標準 4 2 2 3" xfId="186"/>
    <cellStyle name="標準 4 2 2 3 2" xfId="187"/>
    <cellStyle name="標準 4 2 2 3 2 2" xfId="188"/>
    <cellStyle name="標準 4 2 2 3 2 2 2" xfId="338"/>
    <cellStyle name="標準 4 2 2 3 2 3" xfId="337"/>
    <cellStyle name="標準 4 2 2 3 3" xfId="189"/>
    <cellStyle name="標準 4 2 2 3 3 2" xfId="339"/>
    <cellStyle name="標準 4 2 2 3 4" xfId="336"/>
    <cellStyle name="標準 4 2 2 4" xfId="190"/>
    <cellStyle name="標準 4 2 2 4 2" xfId="191"/>
    <cellStyle name="標準 4 2 2 4 2 2" xfId="341"/>
    <cellStyle name="標準 4 2 2 4 3" xfId="340"/>
    <cellStyle name="標準 4 2 2 5" xfId="192"/>
    <cellStyle name="標準 4 2 2 5 2" xfId="342"/>
    <cellStyle name="標準 4 2 2 6" xfId="327"/>
    <cellStyle name="標準 4 2 3" xfId="193"/>
    <cellStyle name="標準 4 2 3 2" xfId="194"/>
    <cellStyle name="標準 4 2 3 2 2" xfId="195"/>
    <cellStyle name="標準 4 2 3 2 2 2" xfId="196"/>
    <cellStyle name="標準 4 2 3 2 2 2 2" xfId="346"/>
    <cellStyle name="標準 4 2 3 2 2 3" xfId="345"/>
    <cellStyle name="標準 4 2 3 2 3" xfId="197"/>
    <cellStyle name="標準 4 2 3 2 3 2" xfId="347"/>
    <cellStyle name="標準 4 2 3 2 4" xfId="344"/>
    <cellStyle name="標準 4 2 3 3" xfId="198"/>
    <cellStyle name="標準 4 2 3 3 2" xfId="199"/>
    <cellStyle name="標準 4 2 3 3 2 2" xfId="349"/>
    <cellStyle name="標準 4 2 3 3 3" xfId="348"/>
    <cellStyle name="標準 4 2 3 4" xfId="200"/>
    <cellStyle name="標準 4 2 3 4 2" xfId="350"/>
    <cellStyle name="標準 4 2 3 5" xfId="343"/>
    <cellStyle name="標準 4 2 4" xfId="201"/>
    <cellStyle name="標準 4 2 4 2" xfId="202"/>
    <cellStyle name="標準 4 2 4 2 2" xfId="203"/>
    <cellStyle name="標準 4 2 4 2 2 2" xfId="353"/>
    <cellStyle name="標準 4 2 4 2 3" xfId="352"/>
    <cellStyle name="標準 4 2 4 3" xfId="204"/>
    <cellStyle name="標準 4 2 4 3 2" xfId="354"/>
    <cellStyle name="標準 4 2 4 4" xfId="351"/>
    <cellStyle name="標準 4 2 5" xfId="205"/>
    <cellStyle name="標準 4 2 5 2" xfId="206"/>
    <cellStyle name="標準 4 2 5 2 2" xfId="356"/>
    <cellStyle name="標準 4 2 5 3" xfId="355"/>
    <cellStyle name="標準 4 2 6" xfId="207"/>
    <cellStyle name="標準 4 2 6 2" xfId="357"/>
    <cellStyle name="標準 4 2 7" xfId="326"/>
    <cellStyle name="標準 4 3" xfId="208"/>
    <cellStyle name="標準 4 3 2" xfId="209"/>
    <cellStyle name="標準 4 3 2 2" xfId="210"/>
    <cellStyle name="標準 4 3 2 2 2" xfId="211"/>
    <cellStyle name="標準 4 3 2 2 2 2" xfId="212"/>
    <cellStyle name="標準 4 3 2 2 2 2 2" xfId="362"/>
    <cellStyle name="標準 4 3 2 2 2 3" xfId="361"/>
    <cellStyle name="標準 4 3 2 2 3" xfId="213"/>
    <cellStyle name="標準 4 3 2 2 3 2" xfId="363"/>
    <cellStyle name="標準 4 3 2 2 4" xfId="360"/>
    <cellStyle name="標準 4 3 2 3" xfId="214"/>
    <cellStyle name="標準 4 3 2 3 2" xfId="215"/>
    <cellStyle name="標準 4 3 2 3 2 2" xfId="365"/>
    <cellStyle name="標準 4 3 2 3 3" xfId="364"/>
    <cellStyle name="標準 4 3 2 4" xfId="216"/>
    <cellStyle name="標準 4 3 2 4 2" xfId="366"/>
    <cellStyle name="標準 4 3 2 5" xfId="359"/>
    <cellStyle name="標準 4 3 3" xfId="217"/>
    <cellStyle name="標準 4 3 3 2" xfId="218"/>
    <cellStyle name="標準 4 3 3 2 2" xfId="219"/>
    <cellStyle name="標準 4 3 3 2 2 2" xfId="369"/>
    <cellStyle name="標準 4 3 3 2 3" xfId="368"/>
    <cellStyle name="標準 4 3 3 3" xfId="220"/>
    <cellStyle name="標準 4 3 3 3 2" xfId="370"/>
    <cellStyle name="標準 4 3 3 4" xfId="367"/>
    <cellStyle name="標準 4 3 4" xfId="221"/>
    <cellStyle name="標準 4 3 4 2" xfId="222"/>
    <cellStyle name="標準 4 3 4 2 2" xfId="372"/>
    <cellStyle name="標準 4 3 4 3" xfId="371"/>
    <cellStyle name="標準 4 3 5" xfId="223"/>
    <cellStyle name="標準 4 3 5 2" xfId="373"/>
    <cellStyle name="標準 4 3 6" xfId="358"/>
    <cellStyle name="標準 4 4" xfId="224"/>
    <cellStyle name="標準 4 4 2" xfId="225"/>
    <cellStyle name="標準 4 4 2 2" xfId="226"/>
    <cellStyle name="標準 4 4 2 2 2" xfId="227"/>
    <cellStyle name="標準 4 4 2 2 2 2" xfId="377"/>
    <cellStyle name="標準 4 4 2 2 3" xfId="376"/>
    <cellStyle name="標準 4 4 2 3" xfId="228"/>
    <cellStyle name="標準 4 4 2 3 2" xfId="378"/>
    <cellStyle name="標準 4 4 2 4" xfId="375"/>
    <cellStyle name="標準 4 4 3" xfId="229"/>
    <cellStyle name="標準 4 4 3 2" xfId="230"/>
    <cellStyle name="標準 4 4 3 2 2" xfId="380"/>
    <cellStyle name="標準 4 4 3 3" xfId="379"/>
    <cellStyle name="標準 4 4 4" xfId="231"/>
    <cellStyle name="標準 4 4 4 2" xfId="381"/>
    <cellStyle name="標準 4 4 5" xfId="374"/>
    <cellStyle name="標準 4 5" xfId="232"/>
    <cellStyle name="標準 4 5 2" xfId="233"/>
    <cellStyle name="標準 4 5 2 2" xfId="234"/>
    <cellStyle name="標準 4 5 2 2 2" xfId="384"/>
    <cellStyle name="標準 4 5 2 3" xfId="383"/>
    <cellStyle name="標準 4 5 3" xfId="235"/>
    <cellStyle name="標準 4 5 3 2" xfId="385"/>
    <cellStyle name="標準 4 5 4" xfId="382"/>
    <cellStyle name="標準 4 6" xfId="236"/>
    <cellStyle name="標準 4 6 2" xfId="237"/>
    <cellStyle name="標準 4 6 2 2" xfId="387"/>
    <cellStyle name="標準 4 6 3" xfId="386"/>
    <cellStyle name="標準 4 7" xfId="238"/>
    <cellStyle name="標準 4 7 2" xfId="388"/>
    <cellStyle name="標準 5" xfId="51"/>
    <cellStyle name="標準 6" xfId="55"/>
    <cellStyle name="標準 6 2" xfId="389"/>
    <cellStyle name="標準 7" xfId="239"/>
    <cellStyle name="標準 7 2" xfId="240"/>
    <cellStyle name="標準 7 2 2" xfId="241"/>
    <cellStyle name="標準 7 2 2 2" xfId="242"/>
    <cellStyle name="標準 7 2 2 2 2" xfId="393"/>
    <cellStyle name="標準 7 2 2 3" xfId="392"/>
    <cellStyle name="標準 7 2 3" xfId="243"/>
    <cellStyle name="標準 7 2 3 2" xfId="394"/>
    <cellStyle name="標準 7 2 4" xfId="391"/>
    <cellStyle name="標準 7 3" xfId="244"/>
    <cellStyle name="標準 7 3 2" xfId="245"/>
    <cellStyle name="標準 7 3 2 2" xfId="396"/>
    <cellStyle name="標準 7 3 3" xfId="395"/>
    <cellStyle name="標準 7 4" xfId="246"/>
    <cellStyle name="標準 7 4 2" xfId="397"/>
    <cellStyle name="標準 7 5" xfId="390"/>
    <cellStyle name="標準 8" xfId="248"/>
    <cellStyle name="標準 8 2" xfId="398"/>
    <cellStyle name="標準 8 2 2" xfId="52"/>
    <cellStyle name="標準 9" xfId="250"/>
    <cellStyle name="標準_H23年度関東支部総会議事録" xfId="53"/>
    <cellStyle name="良い" xfId="54" builtinId="26" customBuiltin="1"/>
    <cellStyle name="良い 2" xfId="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C-PCuser/Dropbox/&#24185;&#20107;&#38263;/&#25903;&#37096;&#32207;&#20250;/&#20250;&#35336;&#30435;&#26619;/H26&#38306;&#26481;&#21442;&#21152;&#36027;&#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春予"/>
      <sheetName val="春予収支"/>
      <sheetName val="春"/>
      <sheetName val="春収支"/>
      <sheetName val="8DP"/>
      <sheetName val="東"/>
      <sheetName val="東収支"/>
      <sheetName val="BR"/>
      <sheetName val="秋予"/>
      <sheetName val="秋予収支"/>
      <sheetName val="9DP"/>
      <sheetName val="秋"/>
      <sheetName val="秋収支"/>
      <sheetName val="新"/>
      <sheetName val="新収支"/>
      <sheetName val="まとめ"/>
      <sheetName val="的代返金"/>
      <sheetName val="東学的代返金口座"/>
    </sheetNames>
    <sheetDataSet>
      <sheetData sheetId="0"/>
      <sheetData sheetId="1">
        <row r="8">
          <cell r="G8">
            <v>1047500</v>
          </cell>
          <cell r="L8">
            <v>388000</v>
          </cell>
        </row>
        <row r="15">
          <cell r="L15">
            <v>310200</v>
          </cell>
        </row>
        <row r="21">
          <cell r="G21">
            <v>339000</v>
          </cell>
          <cell r="L21">
            <v>197000</v>
          </cell>
        </row>
        <row r="26">
          <cell r="L26">
            <v>38549</v>
          </cell>
        </row>
        <row r="30">
          <cell r="L30">
            <v>8554</v>
          </cell>
        </row>
        <row r="32">
          <cell r="L32">
            <v>16200</v>
          </cell>
        </row>
        <row r="38">
          <cell r="L38">
            <v>16200</v>
          </cell>
        </row>
      </sheetData>
      <sheetData sheetId="2"/>
      <sheetData sheetId="3">
        <row r="9">
          <cell r="G9">
            <v>1340000</v>
          </cell>
          <cell r="L9">
            <v>553000</v>
          </cell>
        </row>
        <row r="16">
          <cell r="L16">
            <v>16600</v>
          </cell>
        </row>
        <row r="17">
          <cell r="G17">
            <v>126600</v>
          </cell>
        </row>
        <row r="21">
          <cell r="G21">
            <v>119000</v>
          </cell>
          <cell r="L21">
            <v>687420</v>
          </cell>
        </row>
        <row r="29">
          <cell r="G29">
            <v>245000</v>
          </cell>
          <cell r="L29">
            <v>124000</v>
          </cell>
        </row>
        <row r="34">
          <cell r="G34">
            <v>31000</v>
          </cell>
          <cell r="L34">
            <v>82393</v>
          </cell>
        </row>
        <row r="41">
          <cell r="K41">
            <v>213726</v>
          </cell>
        </row>
        <row r="42">
          <cell r="K42">
            <v>13318</v>
          </cell>
        </row>
        <row r="43">
          <cell r="K43">
            <v>20000</v>
          </cell>
        </row>
        <row r="44">
          <cell r="K44">
            <v>10509</v>
          </cell>
        </row>
        <row r="46">
          <cell r="G46">
            <v>600</v>
          </cell>
          <cell r="L46">
            <v>21350</v>
          </cell>
        </row>
      </sheetData>
      <sheetData sheetId="4"/>
      <sheetData sheetId="5"/>
      <sheetData sheetId="6">
        <row r="8">
          <cell r="G8">
            <v>985000</v>
          </cell>
          <cell r="L8">
            <v>128000</v>
          </cell>
        </row>
        <row r="15">
          <cell r="G15">
            <v>15000</v>
          </cell>
          <cell r="L15">
            <v>229000</v>
          </cell>
        </row>
        <row r="17">
          <cell r="G17">
            <v>13000</v>
          </cell>
          <cell r="L17">
            <v>2000</v>
          </cell>
        </row>
        <row r="21">
          <cell r="G21">
            <v>10000</v>
          </cell>
          <cell r="L21">
            <v>248759</v>
          </cell>
        </row>
        <row r="25">
          <cell r="L25">
            <v>130178</v>
          </cell>
        </row>
        <row r="29">
          <cell r="K29">
            <v>87026</v>
          </cell>
        </row>
        <row r="30">
          <cell r="K30">
            <v>4968</v>
          </cell>
        </row>
        <row r="32">
          <cell r="L32">
            <v>11459</v>
          </cell>
        </row>
        <row r="34">
          <cell r="L34">
            <v>7500</v>
          </cell>
        </row>
        <row r="42">
          <cell r="G42">
            <v>39448</v>
          </cell>
          <cell r="L42">
            <v>213558</v>
          </cell>
        </row>
      </sheetData>
      <sheetData sheetId="7"/>
      <sheetData sheetId="8"/>
      <sheetData sheetId="9">
        <row r="8">
          <cell r="G8">
            <v>963000</v>
          </cell>
          <cell r="L8">
            <v>374000</v>
          </cell>
        </row>
        <row r="15">
          <cell r="L15">
            <v>320000</v>
          </cell>
        </row>
        <row r="22">
          <cell r="G22">
            <v>152000</v>
          </cell>
          <cell r="L22">
            <v>86000</v>
          </cell>
        </row>
        <row r="26">
          <cell r="G26">
            <v>13000</v>
          </cell>
          <cell r="L26">
            <v>34676</v>
          </cell>
        </row>
        <row r="30">
          <cell r="L30">
            <v>5512</v>
          </cell>
        </row>
        <row r="32">
          <cell r="L32">
            <v>14950</v>
          </cell>
        </row>
        <row r="38">
          <cell r="L38">
            <v>14950</v>
          </cell>
        </row>
      </sheetData>
      <sheetData sheetId="10"/>
      <sheetData sheetId="11"/>
      <sheetData sheetId="12">
        <row r="9">
          <cell r="G9">
            <v>1285000</v>
          </cell>
          <cell r="L9">
            <v>454800</v>
          </cell>
        </row>
        <row r="15">
          <cell r="L15">
            <v>14000</v>
          </cell>
        </row>
        <row r="17">
          <cell r="G17">
            <v>327100</v>
          </cell>
          <cell r="L17">
            <v>1016280</v>
          </cell>
        </row>
        <row r="26">
          <cell r="G26">
            <v>181000</v>
          </cell>
          <cell r="L26">
            <v>88000</v>
          </cell>
        </row>
        <row r="31">
          <cell r="G31">
            <v>5000</v>
          </cell>
          <cell r="L31">
            <v>118905</v>
          </cell>
        </row>
        <row r="39">
          <cell r="K39">
            <v>207012</v>
          </cell>
        </row>
        <row r="40">
          <cell r="K40">
            <v>6400</v>
          </cell>
        </row>
        <row r="41">
          <cell r="K41">
            <v>20000</v>
          </cell>
        </row>
        <row r="42">
          <cell r="K42">
            <v>12581</v>
          </cell>
        </row>
        <row r="44">
          <cell r="L44">
            <v>20300</v>
          </cell>
        </row>
      </sheetData>
      <sheetData sheetId="13"/>
      <sheetData sheetId="14">
        <row r="9">
          <cell r="G9">
            <v>1059500</v>
          </cell>
          <cell r="L9">
            <v>388000</v>
          </cell>
        </row>
        <row r="18">
          <cell r="L18">
            <v>339900</v>
          </cell>
        </row>
        <row r="27">
          <cell r="G27">
            <v>164000</v>
          </cell>
          <cell r="L27">
            <v>75000</v>
          </cell>
        </row>
        <row r="32">
          <cell r="G32">
            <v>8000</v>
          </cell>
          <cell r="L32">
            <v>37920</v>
          </cell>
        </row>
        <row r="38">
          <cell r="K38">
            <v>53314</v>
          </cell>
        </row>
        <row r="39">
          <cell r="K39">
            <v>6400</v>
          </cell>
        </row>
        <row r="40">
          <cell r="K40">
            <v>9707</v>
          </cell>
        </row>
        <row r="43">
          <cell r="L43">
            <v>17900</v>
          </cell>
        </row>
        <row r="46">
          <cell r="L46">
            <v>17900</v>
          </cell>
        </row>
      </sheetData>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abSelected="1" view="pageBreakPreview" zoomScale="85" zoomScaleNormal="100" zoomScaleSheetLayoutView="85" workbookViewId="0">
      <selection sqref="A1:I1"/>
    </sheetView>
  </sheetViews>
  <sheetFormatPr defaultColWidth="9" defaultRowHeight="13.5" x14ac:dyDescent="0.15"/>
  <cols>
    <col min="4" max="4" width="9.125" customWidth="1"/>
    <col min="5" max="5" width="8.875" customWidth="1"/>
  </cols>
  <sheetData>
    <row r="1" spans="1:9" ht="38.25" customHeight="1" x14ac:dyDescent="0.15">
      <c r="A1" s="521" t="s">
        <v>182</v>
      </c>
      <c r="B1" s="521"/>
      <c r="C1" s="521"/>
      <c r="D1" s="521"/>
      <c r="E1" s="521"/>
      <c r="F1" s="521"/>
      <c r="G1" s="521"/>
      <c r="H1" s="521"/>
      <c r="I1" s="521"/>
    </row>
    <row r="2" spans="1:9" ht="38.25" customHeight="1" x14ac:dyDescent="0.15">
      <c r="A2" s="521" t="s">
        <v>0</v>
      </c>
      <c r="B2" s="521"/>
      <c r="C2" s="521"/>
      <c r="D2" s="521"/>
      <c r="E2" s="521"/>
      <c r="F2" s="521"/>
      <c r="G2" s="521"/>
      <c r="H2" s="521"/>
      <c r="I2" s="521"/>
    </row>
    <row r="3" spans="1:9" ht="38.25" customHeight="1" x14ac:dyDescent="0.15">
      <c r="A3" s="521" t="s">
        <v>1</v>
      </c>
      <c r="B3" s="521"/>
      <c r="C3" s="521"/>
      <c r="D3" s="521"/>
      <c r="E3" s="521"/>
      <c r="F3" s="521"/>
      <c r="G3" s="521"/>
      <c r="H3" s="521"/>
      <c r="I3" s="521"/>
    </row>
    <row r="4" spans="1:9" x14ac:dyDescent="0.15">
      <c r="A4" s="46"/>
      <c r="B4" s="46"/>
      <c r="C4" s="46"/>
      <c r="D4" s="46"/>
      <c r="E4" s="46"/>
      <c r="F4" s="46"/>
      <c r="G4" s="46"/>
      <c r="H4" s="46"/>
      <c r="I4" s="46"/>
    </row>
    <row r="5" spans="1:9" x14ac:dyDescent="0.15">
      <c r="A5" s="46"/>
      <c r="B5" s="46"/>
      <c r="C5" s="46"/>
      <c r="D5" s="46"/>
      <c r="E5" s="46"/>
      <c r="F5" s="46"/>
      <c r="G5" s="46"/>
      <c r="H5" s="46"/>
      <c r="I5" s="46"/>
    </row>
    <row r="6" spans="1:9" x14ac:dyDescent="0.15">
      <c r="A6" s="46"/>
      <c r="B6" s="46"/>
      <c r="C6" s="46"/>
      <c r="D6" s="46"/>
      <c r="E6" s="46"/>
      <c r="F6" s="46"/>
      <c r="G6" s="46"/>
      <c r="H6" s="46"/>
      <c r="I6" s="46"/>
    </row>
    <row r="7" spans="1:9" x14ac:dyDescent="0.15">
      <c r="A7" s="46"/>
      <c r="B7" s="46"/>
      <c r="C7" s="46"/>
      <c r="D7" s="46"/>
      <c r="E7" s="46"/>
      <c r="F7" s="46"/>
      <c r="G7" s="46"/>
      <c r="H7" s="46"/>
      <c r="I7" s="46"/>
    </row>
    <row r="8" spans="1:9" x14ac:dyDescent="0.15">
      <c r="A8" s="46"/>
      <c r="B8" s="46"/>
      <c r="C8" s="46"/>
      <c r="D8" s="46"/>
      <c r="E8" s="46"/>
      <c r="F8" s="46"/>
      <c r="G8" s="46"/>
      <c r="H8" s="46"/>
      <c r="I8" s="46"/>
    </row>
    <row r="9" spans="1:9" x14ac:dyDescent="0.15">
      <c r="A9" s="46"/>
      <c r="B9" s="46"/>
      <c r="C9" s="46"/>
      <c r="D9" s="46"/>
      <c r="E9" s="46"/>
      <c r="F9" s="46"/>
      <c r="G9" s="46"/>
      <c r="H9" s="46"/>
      <c r="I9" s="46"/>
    </row>
    <row r="10" spans="1:9" x14ac:dyDescent="0.15">
      <c r="A10" s="46"/>
      <c r="B10" s="46"/>
      <c r="C10" s="46"/>
      <c r="D10" s="46"/>
      <c r="E10" s="46"/>
      <c r="F10" s="46"/>
      <c r="G10" s="46"/>
      <c r="H10" s="46"/>
      <c r="I10" s="46"/>
    </row>
    <row r="11" spans="1:9" x14ac:dyDescent="0.15">
      <c r="A11" s="46"/>
      <c r="B11" s="46"/>
      <c r="C11" s="46"/>
      <c r="D11" s="46"/>
      <c r="E11" s="46"/>
      <c r="F11" s="46"/>
      <c r="G11" s="46"/>
      <c r="H11" s="46"/>
      <c r="I11" s="46"/>
    </row>
    <row r="12" spans="1:9" x14ac:dyDescent="0.15">
      <c r="A12" s="46"/>
      <c r="B12" s="46"/>
      <c r="C12" s="521" t="s">
        <v>568</v>
      </c>
      <c r="D12" s="521"/>
      <c r="E12" s="521"/>
      <c r="F12" s="521"/>
      <c r="G12" s="521"/>
      <c r="H12" s="46"/>
      <c r="I12" s="46"/>
    </row>
    <row r="13" spans="1:9" x14ac:dyDescent="0.15">
      <c r="A13" s="46"/>
      <c r="B13" s="46"/>
      <c r="C13" s="521"/>
      <c r="D13" s="521"/>
      <c r="E13" s="521"/>
      <c r="F13" s="521"/>
      <c r="G13" s="521"/>
      <c r="H13" s="46"/>
      <c r="I13" s="46"/>
    </row>
    <row r="14" spans="1:9" ht="13.5" customHeight="1" x14ac:dyDescent="0.15">
      <c r="A14" s="190"/>
      <c r="B14" s="190"/>
      <c r="C14" s="521"/>
      <c r="D14" s="521"/>
      <c r="E14" s="521"/>
      <c r="F14" s="521"/>
      <c r="G14" s="521"/>
      <c r="H14" s="190"/>
      <c r="I14" s="190"/>
    </row>
    <row r="15" spans="1:9" ht="13.5" customHeight="1" x14ac:dyDescent="0.15">
      <c r="A15" s="190"/>
      <c r="B15" s="190"/>
      <c r="C15" s="190"/>
      <c r="D15" s="190"/>
      <c r="E15" s="190"/>
      <c r="F15" s="190"/>
      <c r="G15" s="190"/>
      <c r="H15" s="190"/>
      <c r="I15" s="190"/>
    </row>
    <row r="16" spans="1:9" ht="13.5" customHeight="1" x14ac:dyDescent="0.15">
      <c r="A16" s="190"/>
      <c r="B16" s="190"/>
      <c r="C16" s="190"/>
      <c r="D16" s="190"/>
      <c r="E16" s="190"/>
      <c r="F16" s="190"/>
      <c r="G16" s="190"/>
      <c r="H16" s="190"/>
      <c r="I16" s="190"/>
    </row>
    <row r="17" spans="1:9" ht="13.5" customHeight="1" x14ac:dyDescent="0.15">
      <c r="A17" s="190"/>
      <c r="B17" s="190"/>
      <c r="C17" s="190"/>
      <c r="D17" s="190"/>
      <c r="E17" s="190"/>
      <c r="F17" s="190"/>
      <c r="G17" s="190"/>
      <c r="H17" s="190"/>
      <c r="I17" s="190"/>
    </row>
    <row r="18" spans="1:9" ht="13.5" customHeight="1" x14ac:dyDescent="0.15">
      <c r="A18" s="190"/>
      <c r="B18" s="190"/>
      <c r="C18" s="190"/>
      <c r="D18" s="190"/>
      <c r="E18" s="190"/>
      <c r="F18" s="190"/>
      <c r="G18" s="190"/>
      <c r="H18" s="190"/>
      <c r="I18" s="190"/>
    </row>
    <row r="19" spans="1:9" x14ac:dyDescent="0.15">
      <c r="A19" s="46"/>
      <c r="B19" s="46"/>
      <c r="C19" s="46"/>
      <c r="D19" s="46"/>
      <c r="E19" s="46"/>
      <c r="F19" s="46"/>
      <c r="G19" s="46"/>
      <c r="H19" s="46"/>
      <c r="I19" s="46"/>
    </row>
    <row r="20" spans="1:9" x14ac:dyDescent="0.15">
      <c r="A20" s="46"/>
      <c r="B20" s="46"/>
      <c r="C20" s="46"/>
      <c r="D20" s="46"/>
      <c r="E20" s="46"/>
      <c r="F20" s="46"/>
      <c r="G20" s="46"/>
      <c r="H20" s="46"/>
      <c r="I20" s="46"/>
    </row>
    <row r="21" spans="1:9" x14ac:dyDescent="0.15">
      <c r="A21" s="46"/>
      <c r="B21" s="46"/>
      <c r="C21" s="46"/>
      <c r="D21" s="46"/>
      <c r="E21" s="46"/>
      <c r="F21" s="46"/>
      <c r="G21" s="46"/>
      <c r="H21" s="46"/>
      <c r="I21" s="46"/>
    </row>
    <row r="22" spans="1:9" x14ac:dyDescent="0.15">
      <c r="A22" s="46"/>
      <c r="B22" s="46"/>
      <c r="C22" s="46"/>
      <c r="D22" s="46"/>
      <c r="E22" s="46"/>
      <c r="F22" s="46"/>
      <c r="G22" s="46"/>
      <c r="H22" s="46"/>
      <c r="I22" s="46"/>
    </row>
    <row r="23" spans="1:9" x14ac:dyDescent="0.15">
      <c r="A23" s="46"/>
      <c r="B23" s="46"/>
      <c r="C23" s="46"/>
      <c r="D23" s="46"/>
      <c r="E23" s="46"/>
      <c r="F23" s="46"/>
      <c r="G23" s="46"/>
      <c r="H23" s="46"/>
      <c r="I23" s="46"/>
    </row>
    <row r="24" spans="1:9" x14ac:dyDescent="0.15">
      <c r="A24" s="46"/>
      <c r="B24" s="46"/>
      <c r="C24" s="46"/>
      <c r="D24" s="46"/>
      <c r="E24" s="46"/>
      <c r="F24" s="46"/>
      <c r="G24" s="46"/>
      <c r="H24" s="46"/>
      <c r="I24" s="46"/>
    </row>
    <row r="25" spans="1:9" x14ac:dyDescent="0.15">
      <c r="A25" s="46"/>
      <c r="B25" s="46"/>
      <c r="C25" s="46"/>
      <c r="D25" s="46"/>
      <c r="E25" s="46"/>
      <c r="F25" s="46"/>
      <c r="G25" s="46"/>
      <c r="H25" s="46"/>
      <c r="I25" s="46"/>
    </row>
    <row r="26" spans="1:9" x14ac:dyDescent="0.15">
      <c r="A26" s="46"/>
      <c r="B26" s="46"/>
      <c r="C26" s="46"/>
      <c r="D26" s="46"/>
      <c r="E26" s="46"/>
      <c r="F26" s="46"/>
      <c r="G26" s="46"/>
      <c r="H26" s="46"/>
      <c r="I26" s="46"/>
    </row>
    <row r="27" spans="1:9" x14ac:dyDescent="0.15">
      <c r="A27" s="46"/>
      <c r="B27" s="46"/>
      <c r="C27" s="46"/>
      <c r="D27" s="46"/>
      <c r="E27" s="46"/>
      <c r="F27" s="46"/>
      <c r="G27" s="46"/>
      <c r="H27" s="46"/>
      <c r="I27" s="46"/>
    </row>
    <row r="28" spans="1:9" x14ac:dyDescent="0.15">
      <c r="A28" s="46"/>
      <c r="B28" s="46"/>
      <c r="C28" s="46"/>
      <c r="D28" s="46"/>
      <c r="E28" s="46"/>
      <c r="F28" s="46"/>
      <c r="G28" s="46"/>
      <c r="H28" s="46"/>
      <c r="I28" s="46"/>
    </row>
    <row r="29" spans="1:9" x14ac:dyDescent="0.15">
      <c r="A29" s="46"/>
      <c r="B29" s="46"/>
      <c r="C29" s="46"/>
      <c r="D29" s="46"/>
      <c r="E29" s="46"/>
      <c r="F29" s="46"/>
      <c r="G29" s="46"/>
      <c r="H29" s="46"/>
      <c r="I29" s="46"/>
    </row>
    <row r="30" spans="1:9" x14ac:dyDescent="0.15">
      <c r="A30" s="46"/>
      <c r="B30" s="46"/>
      <c r="C30" s="46"/>
      <c r="D30" s="46"/>
      <c r="E30" s="46"/>
      <c r="F30" s="46"/>
      <c r="G30" s="46"/>
      <c r="H30" s="46"/>
      <c r="I30" s="46"/>
    </row>
    <row r="31" spans="1:9" ht="27.75" customHeight="1" x14ac:dyDescent="0.15">
      <c r="A31" s="522" t="s">
        <v>183</v>
      </c>
      <c r="B31" s="522"/>
      <c r="C31" s="522"/>
      <c r="D31" s="522"/>
      <c r="E31" s="522"/>
      <c r="F31" s="522"/>
      <c r="G31" s="522"/>
      <c r="H31" s="522"/>
      <c r="I31" s="522"/>
    </row>
    <row r="32" spans="1:9" ht="21" x14ac:dyDescent="0.15">
      <c r="A32" s="52"/>
      <c r="B32" s="52"/>
      <c r="C32" s="52"/>
      <c r="D32" s="52"/>
      <c r="E32" s="52"/>
      <c r="F32" s="52"/>
      <c r="G32" s="52"/>
      <c r="H32" s="52"/>
      <c r="I32" s="52"/>
    </row>
    <row r="33" spans="1:9" ht="27.75" customHeight="1" x14ac:dyDescent="0.15">
      <c r="A33" s="522" t="s">
        <v>130</v>
      </c>
      <c r="B33" s="522"/>
      <c r="C33" s="522"/>
      <c r="D33" s="522"/>
      <c r="E33" s="522"/>
      <c r="F33" s="522"/>
      <c r="G33" s="522"/>
      <c r="H33" s="522"/>
      <c r="I33" s="522"/>
    </row>
    <row r="34" spans="1:9" ht="14.25" customHeight="1" x14ac:dyDescent="0.15">
      <c r="A34" s="52"/>
      <c r="B34" s="52"/>
      <c r="C34" s="52"/>
      <c r="D34" s="52"/>
      <c r="E34" s="52"/>
      <c r="F34" s="52"/>
      <c r="G34" s="52"/>
      <c r="H34" s="52"/>
      <c r="I34" s="52"/>
    </row>
    <row r="35" spans="1:9" ht="27.75" customHeight="1" x14ac:dyDescent="0.15">
      <c r="A35" s="522" t="s">
        <v>222</v>
      </c>
      <c r="B35" s="522"/>
      <c r="C35" s="522"/>
      <c r="D35" s="522"/>
      <c r="E35" s="522"/>
      <c r="F35" s="522"/>
      <c r="G35" s="522"/>
      <c r="H35" s="522"/>
      <c r="I35" s="522"/>
    </row>
    <row r="36" spans="1:9" ht="21" x14ac:dyDescent="0.15">
      <c r="A36" s="52"/>
      <c r="B36" s="52"/>
      <c r="C36" s="52"/>
      <c r="D36" s="52"/>
      <c r="E36" s="52"/>
      <c r="F36" s="52"/>
      <c r="G36" s="52"/>
      <c r="H36" s="52"/>
      <c r="I36" s="52"/>
    </row>
    <row r="37" spans="1:9" ht="27.75" customHeight="1" x14ac:dyDescent="0.15">
      <c r="A37" s="522" t="s">
        <v>2</v>
      </c>
      <c r="B37" s="522"/>
      <c r="C37" s="522"/>
      <c r="D37" s="522"/>
      <c r="E37" s="522"/>
      <c r="F37" s="522"/>
      <c r="G37" s="522"/>
      <c r="H37" s="522"/>
      <c r="I37" s="522"/>
    </row>
    <row r="38" spans="1:9" ht="17.25" x14ac:dyDescent="0.15">
      <c r="A38" s="4"/>
      <c r="B38" s="4"/>
      <c r="C38" s="4"/>
      <c r="D38" s="4"/>
      <c r="E38" s="4"/>
      <c r="F38" s="4"/>
      <c r="G38" s="4"/>
      <c r="H38" s="4"/>
      <c r="I38" s="4"/>
    </row>
    <row r="88" ht="21" customHeight="1" x14ac:dyDescent="0.15"/>
  </sheetData>
  <mergeCells count="8">
    <mergeCell ref="A1:I1"/>
    <mergeCell ref="A2:I2"/>
    <mergeCell ref="A3:I3"/>
    <mergeCell ref="A37:I37"/>
    <mergeCell ref="A31:I31"/>
    <mergeCell ref="A33:I33"/>
    <mergeCell ref="A35:I35"/>
    <mergeCell ref="C12:G14"/>
  </mergeCells>
  <phoneticPr fontId="33"/>
  <printOptions horizontalCentered="1" verticalCentered="1"/>
  <pageMargins left="0.74803149606299213" right="0.55118110236220474" top="0.98425196850393704" bottom="0.98425196850393704" header="0.51181102362204722" footer="0.51181102362204722"/>
  <pageSetup paperSize="9" scale="110" firstPageNumber="4294963191" orientation="portrait" horizontalDpi="4294967293" verticalDpi="300" r:id="rId1"/>
  <headerFooter differentFirst="1"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85" zoomScaleNormal="100" zoomScaleSheetLayoutView="85" workbookViewId="0">
      <selection activeCell="K14" sqref="K14"/>
    </sheetView>
  </sheetViews>
  <sheetFormatPr defaultColWidth="9" defaultRowHeight="13.5" x14ac:dyDescent="0.15"/>
  <cols>
    <col min="1" max="16384" width="9" style="45"/>
  </cols>
  <sheetData>
    <row r="1" spans="1:11" ht="24" x14ac:dyDescent="0.25">
      <c r="A1" s="567" t="s">
        <v>510</v>
      </c>
      <c r="B1" s="567"/>
      <c r="C1" s="567"/>
      <c r="D1" s="567"/>
      <c r="E1" s="567"/>
      <c r="F1" s="567"/>
      <c r="G1" s="567"/>
      <c r="H1" s="567"/>
      <c r="I1" s="567"/>
    </row>
    <row r="2" spans="1:11" s="202" customFormat="1" ht="18.75" x14ac:dyDescent="0.2">
      <c r="A2" s="201"/>
      <c r="B2" s="201"/>
      <c r="C2" s="201"/>
      <c r="D2" s="201"/>
      <c r="E2" s="201"/>
      <c r="F2" s="201"/>
      <c r="G2" s="201"/>
      <c r="H2" s="201"/>
      <c r="I2" s="201"/>
    </row>
    <row r="3" spans="1:11" s="198" customFormat="1" ht="17.25" x14ac:dyDescent="0.2">
      <c r="A3" s="566" t="s">
        <v>120</v>
      </c>
      <c r="B3" s="566"/>
      <c r="C3" s="566"/>
      <c r="D3" s="566"/>
      <c r="E3" s="566"/>
      <c r="F3" s="566"/>
      <c r="G3" s="566"/>
      <c r="H3" s="566"/>
      <c r="I3" s="566"/>
    </row>
    <row r="4" spans="1:11" s="198" customFormat="1" ht="18" customHeight="1" x14ac:dyDescent="0.15">
      <c r="A4" s="565" t="s">
        <v>507</v>
      </c>
      <c r="B4" s="565"/>
      <c r="C4" s="565"/>
      <c r="D4" s="565"/>
      <c r="E4" s="565"/>
      <c r="F4" s="565"/>
      <c r="G4" s="565"/>
      <c r="H4" s="565"/>
      <c r="I4" s="565"/>
      <c r="J4" s="565"/>
      <c r="K4" s="565"/>
    </row>
    <row r="5" spans="1:11" s="198" customFormat="1" ht="17.25" customHeight="1" x14ac:dyDescent="0.15">
      <c r="A5" s="565"/>
      <c r="B5" s="565"/>
      <c r="C5" s="565"/>
      <c r="D5" s="565"/>
      <c r="E5" s="565"/>
      <c r="F5" s="565"/>
      <c r="G5" s="565"/>
      <c r="H5" s="565"/>
      <c r="I5" s="565"/>
      <c r="J5" s="565"/>
      <c r="K5" s="565"/>
    </row>
    <row r="6" spans="1:11" s="198" customFormat="1" ht="17.25" customHeight="1" x14ac:dyDescent="0.15">
      <c r="A6" s="565"/>
      <c r="B6" s="565"/>
      <c r="C6" s="565"/>
      <c r="D6" s="565"/>
      <c r="E6" s="565"/>
      <c r="F6" s="565"/>
      <c r="G6" s="565"/>
      <c r="H6" s="565"/>
      <c r="I6" s="565"/>
      <c r="J6" s="565"/>
      <c r="K6" s="565"/>
    </row>
    <row r="7" spans="1:11" s="198" customFormat="1" ht="17.25" customHeight="1" x14ac:dyDescent="0.15">
      <c r="A7" s="565"/>
      <c r="B7" s="565"/>
      <c r="C7" s="565"/>
      <c r="D7" s="565"/>
      <c r="E7" s="565"/>
      <c r="F7" s="565"/>
      <c r="G7" s="565"/>
      <c r="H7" s="565"/>
      <c r="I7" s="565"/>
      <c r="J7" s="565"/>
      <c r="K7" s="565"/>
    </row>
    <row r="8" spans="1:11" s="198" customFormat="1" ht="18" customHeight="1" x14ac:dyDescent="0.2">
      <c r="A8" s="200" t="s">
        <v>499</v>
      </c>
      <c r="B8" s="200" t="s">
        <v>437</v>
      </c>
      <c r="C8" s="200"/>
      <c r="D8" s="200"/>
      <c r="F8" s="200" t="s">
        <v>438</v>
      </c>
      <c r="G8" s="200"/>
      <c r="H8" s="200"/>
      <c r="I8" s="200"/>
      <c r="J8" s="200"/>
    </row>
    <row r="9" spans="1:11" s="198" customFormat="1" ht="18" customHeight="1" x14ac:dyDescent="0.2">
      <c r="A9" s="200"/>
      <c r="B9" s="250" t="s">
        <v>439</v>
      </c>
      <c r="C9" s="250"/>
      <c r="D9" s="250"/>
      <c r="E9" s="250"/>
      <c r="F9" s="250"/>
      <c r="G9" s="250"/>
      <c r="H9" s="250"/>
      <c r="I9" s="250"/>
      <c r="J9" s="200"/>
    </row>
    <row r="10" spans="1:11" s="198" customFormat="1" ht="18" customHeight="1" x14ac:dyDescent="0.2">
      <c r="A10" s="200"/>
      <c r="B10" s="250" t="s">
        <v>440</v>
      </c>
      <c r="C10" s="250"/>
      <c r="D10" s="250"/>
      <c r="E10" s="250"/>
      <c r="F10" s="250"/>
      <c r="G10" s="250"/>
      <c r="H10" s="250"/>
      <c r="I10" s="250"/>
      <c r="J10" s="250"/>
    </row>
    <row r="11" spans="1:11" s="198" customFormat="1" ht="18" customHeight="1" x14ac:dyDescent="0.2">
      <c r="A11" s="200"/>
      <c r="B11" s="250" t="s">
        <v>441</v>
      </c>
      <c r="C11" s="250"/>
      <c r="D11" s="250"/>
      <c r="E11" s="250"/>
      <c r="F11" s="250"/>
      <c r="G11" s="250"/>
      <c r="H11" s="250"/>
      <c r="I11" s="250"/>
      <c r="J11" s="250"/>
    </row>
    <row r="12" spans="1:11" s="198" customFormat="1" ht="18" customHeight="1" x14ac:dyDescent="0.2">
      <c r="A12" s="200"/>
      <c r="B12" s="250" t="s">
        <v>508</v>
      </c>
      <c r="C12" s="250"/>
      <c r="D12" s="250"/>
      <c r="E12" s="250"/>
      <c r="F12" s="250"/>
      <c r="G12" s="250"/>
      <c r="H12" s="250"/>
      <c r="I12" s="250"/>
      <c r="J12" s="250"/>
    </row>
    <row r="13" spans="1:11" s="198" customFormat="1" ht="18" customHeight="1" x14ac:dyDescent="0.2">
      <c r="A13" s="249"/>
      <c r="B13" s="249"/>
      <c r="C13" s="249"/>
      <c r="D13" s="249"/>
      <c r="E13" s="249"/>
      <c r="F13" s="249"/>
      <c r="G13" s="249"/>
      <c r="H13" s="249"/>
      <c r="I13" s="249"/>
      <c r="J13" s="200"/>
    </row>
    <row r="14" spans="1:11" s="198" customFormat="1" ht="18" customHeight="1" x14ac:dyDescent="0.2">
      <c r="A14" s="200" t="s">
        <v>501</v>
      </c>
      <c r="B14" s="249" t="s">
        <v>500</v>
      </c>
      <c r="C14" s="249"/>
      <c r="D14" s="249"/>
      <c r="F14" s="249" t="s">
        <v>502</v>
      </c>
      <c r="G14" s="249"/>
      <c r="H14" s="249"/>
      <c r="I14" s="249"/>
      <c r="J14" s="200"/>
    </row>
    <row r="15" spans="1:11" s="198" customFormat="1" ht="18" customHeight="1" x14ac:dyDescent="0.2">
      <c r="A15" s="249"/>
      <c r="B15" s="249" t="s">
        <v>152</v>
      </c>
      <c r="C15" s="249"/>
      <c r="D15" s="249"/>
      <c r="E15" s="200"/>
      <c r="F15" s="249"/>
      <c r="G15" s="249"/>
      <c r="H15" s="249"/>
      <c r="I15" s="249"/>
      <c r="J15" s="200"/>
    </row>
    <row r="16" spans="1:11" s="198" customFormat="1" ht="18" customHeight="1" x14ac:dyDescent="0.2">
      <c r="A16" s="200"/>
      <c r="B16" s="565" t="s">
        <v>503</v>
      </c>
      <c r="C16" s="565"/>
      <c r="D16" s="565"/>
      <c r="E16" s="565"/>
      <c r="F16" s="565"/>
      <c r="G16" s="565"/>
      <c r="H16" s="565"/>
      <c r="I16" s="565"/>
      <c r="J16" s="565"/>
    </row>
    <row r="17" spans="1:10" s="198" customFormat="1" ht="18" customHeight="1" x14ac:dyDescent="0.2">
      <c r="A17" s="253"/>
      <c r="B17" s="565"/>
      <c r="C17" s="565"/>
      <c r="D17" s="565"/>
      <c r="E17" s="565"/>
      <c r="F17" s="565"/>
      <c r="G17" s="565"/>
      <c r="H17" s="565"/>
      <c r="I17" s="565"/>
      <c r="J17" s="565"/>
    </row>
    <row r="18" spans="1:10" s="198" customFormat="1" ht="18" customHeight="1" x14ac:dyDescent="0.2">
      <c r="A18" s="253"/>
      <c r="B18" s="565"/>
      <c r="C18" s="565"/>
      <c r="D18" s="565"/>
      <c r="E18" s="565"/>
      <c r="F18" s="565"/>
      <c r="G18" s="565"/>
      <c r="H18" s="565"/>
      <c r="I18" s="565"/>
      <c r="J18" s="565"/>
    </row>
    <row r="19" spans="1:10" s="198" customFormat="1" ht="18" customHeight="1" x14ac:dyDescent="0.2">
      <c r="A19" s="253"/>
      <c r="B19" s="565"/>
      <c r="C19" s="565"/>
      <c r="D19" s="565"/>
      <c r="E19" s="565"/>
      <c r="F19" s="565"/>
      <c r="G19" s="565"/>
      <c r="H19" s="565"/>
      <c r="I19" s="565"/>
      <c r="J19" s="565"/>
    </row>
    <row r="20" spans="1:10" s="198" customFormat="1" ht="18" customHeight="1" x14ac:dyDescent="0.2">
      <c r="A20" s="253"/>
      <c r="B20" s="565"/>
      <c r="C20" s="565"/>
      <c r="D20" s="565"/>
      <c r="E20" s="565"/>
      <c r="F20" s="565"/>
      <c r="G20" s="565"/>
      <c r="H20" s="565"/>
      <c r="I20" s="565"/>
      <c r="J20" s="565"/>
    </row>
    <row r="21" spans="1:10" s="198" customFormat="1" ht="18" customHeight="1" x14ac:dyDescent="0.2">
      <c r="A21" s="253"/>
      <c r="B21" s="254"/>
      <c r="C21" s="254"/>
      <c r="D21" s="254"/>
      <c r="E21" s="254"/>
      <c r="F21" s="254"/>
      <c r="G21" s="254"/>
      <c r="H21" s="254"/>
      <c r="I21" s="254"/>
      <c r="J21" s="254"/>
    </row>
    <row r="22" spans="1:10" s="198" customFormat="1" ht="18" customHeight="1" x14ac:dyDescent="0.2">
      <c r="A22" s="249" t="s">
        <v>442</v>
      </c>
      <c r="B22" s="249" t="s">
        <v>443</v>
      </c>
      <c r="C22" s="249"/>
      <c r="D22" s="249"/>
      <c r="F22" s="249" t="s">
        <v>504</v>
      </c>
      <c r="G22" s="249"/>
      <c r="H22" s="249"/>
      <c r="I22" s="249"/>
      <c r="J22" s="200"/>
    </row>
    <row r="23" spans="1:10" s="198" customFormat="1" ht="18" customHeight="1" x14ac:dyDescent="0.2">
      <c r="A23" s="249"/>
      <c r="B23" s="249" t="s">
        <v>153</v>
      </c>
      <c r="C23" s="249"/>
      <c r="D23" s="249"/>
      <c r="E23" s="200"/>
      <c r="F23" s="249"/>
      <c r="G23" s="249"/>
      <c r="H23" s="249"/>
      <c r="I23" s="249"/>
      <c r="J23" s="200"/>
    </row>
    <row r="24" spans="1:10" s="198" customFormat="1" ht="18" customHeight="1" x14ac:dyDescent="0.2">
      <c r="A24" s="200"/>
      <c r="B24" s="565" t="s">
        <v>505</v>
      </c>
      <c r="C24" s="565"/>
      <c r="D24" s="565"/>
      <c r="E24" s="565"/>
      <c r="F24" s="565"/>
      <c r="G24" s="565"/>
      <c r="H24" s="565"/>
      <c r="I24" s="565"/>
      <c r="J24" s="565"/>
    </row>
    <row r="25" spans="1:10" s="198" customFormat="1" ht="18" customHeight="1" x14ac:dyDescent="0.15">
      <c r="A25" s="252"/>
      <c r="B25" s="565"/>
      <c r="C25" s="565"/>
      <c r="D25" s="565"/>
      <c r="E25" s="565"/>
      <c r="F25" s="565"/>
      <c r="G25" s="565"/>
      <c r="H25" s="565"/>
      <c r="I25" s="565"/>
      <c r="J25" s="565"/>
    </row>
    <row r="26" spans="1:10" s="198" customFormat="1" ht="18" customHeight="1" x14ac:dyDescent="0.15">
      <c r="A26" s="252"/>
      <c r="B26" s="565"/>
      <c r="C26" s="565"/>
      <c r="D26" s="565"/>
      <c r="E26" s="565"/>
      <c r="F26" s="565"/>
      <c r="G26" s="565"/>
      <c r="H26" s="565"/>
      <c r="I26" s="565"/>
      <c r="J26" s="565"/>
    </row>
    <row r="27" spans="1:10" s="198" customFormat="1" ht="18" customHeight="1" x14ac:dyDescent="0.15">
      <c r="A27" s="252"/>
      <c r="B27" s="565"/>
      <c r="C27" s="565"/>
      <c r="D27" s="565"/>
      <c r="E27" s="565"/>
      <c r="F27" s="565"/>
      <c r="G27" s="565"/>
      <c r="H27" s="565"/>
      <c r="I27" s="565"/>
      <c r="J27" s="565"/>
    </row>
    <row r="28" spans="1:10" s="198" customFormat="1" ht="18" customHeight="1" x14ac:dyDescent="0.15">
      <c r="A28" s="252"/>
      <c r="B28" s="565"/>
      <c r="C28" s="565"/>
      <c r="D28" s="565"/>
      <c r="E28" s="565"/>
      <c r="F28" s="565"/>
      <c r="G28" s="565"/>
      <c r="H28" s="565"/>
      <c r="I28" s="565"/>
      <c r="J28" s="565"/>
    </row>
    <row r="29" spans="1:10" s="198" customFormat="1" ht="18" customHeight="1" x14ac:dyDescent="0.2">
      <c r="A29" s="251"/>
      <c r="B29" s="565"/>
      <c r="C29" s="565"/>
      <c r="D29" s="565"/>
      <c r="E29" s="565"/>
      <c r="F29" s="565"/>
      <c r="G29" s="565"/>
      <c r="H29" s="565"/>
      <c r="I29" s="565"/>
      <c r="J29" s="565"/>
    </row>
    <row r="30" spans="1:10" ht="18" customHeight="1" x14ac:dyDescent="0.15">
      <c r="B30" s="565"/>
      <c r="C30" s="565"/>
      <c r="D30" s="565"/>
      <c r="E30" s="565"/>
      <c r="F30" s="565"/>
      <c r="G30" s="565"/>
      <c r="H30" s="565"/>
      <c r="I30" s="565"/>
      <c r="J30" s="565"/>
    </row>
    <row r="31" spans="1:10" ht="18" customHeight="1" x14ac:dyDescent="0.15">
      <c r="A31" s="51" t="s">
        <v>624</v>
      </c>
    </row>
  </sheetData>
  <mergeCells count="5">
    <mergeCell ref="A4:K7"/>
    <mergeCell ref="B16:J20"/>
    <mergeCell ref="B24:J30"/>
    <mergeCell ref="A3:I3"/>
    <mergeCell ref="A1:I1"/>
  </mergeCells>
  <phoneticPr fontId="33"/>
  <printOptions horizontalCentered="1"/>
  <pageMargins left="0.23622047244094491" right="0.23622047244094491" top="0.74803149606299213" bottom="0.74803149606299213" header="0.31496062992125984" footer="0.31496062992125984"/>
  <pageSetup paperSize="9" orientation="portrait" r:id="rId1"/>
  <headerFooter scaleWithDoc="0">
    <oddFooter>&amp;C&amp;"ＭＳ Ｐ明朝,標準"&amp;14&amp;P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85" zoomScaleNormal="100" zoomScaleSheetLayoutView="85" workbookViewId="0">
      <selection sqref="A1:I1"/>
    </sheetView>
  </sheetViews>
  <sheetFormatPr defaultColWidth="9" defaultRowHeight="13.5" x14ac:dyDescent="0.15"/>
  <cols>
    <col min="1" max="1" width="9.875" style="195" customWidth="1"/>
    <col min="2" max="4" width="9" style="195"/>
    <col min="5" max="5" width="13.625" style="195" customWidth="1"/>
    <col min="6" max="6" width="22.5" style="195" customWidth="1"/>
    <col min="7" max="7" width="26.625" style="195" customWidth="1"/>
    <col min="8" max="8" width="13" style="196" customWidth="1"/>
    <col min="9" max="9" width="13" style="195" customWidth="1"/>
    <col min="10" max="16384" width="9" style="195"/>
  </cols>
  <sheetData>
    <row r="1" spans="1:9" s="45" customFormat="1" ht="24" x14ac:dyDescent="0.25">
      <c r="A1" s="567" t="s">
        <v>614</v>
      </c>
      <c r="B1" s="567"/>
      <c r="C1" s="567"/>
      <c r="D1" s="567"/>
      <c r="E1" s="567"/>
      <c r="F1" s="567"/>
      <c r="G1" s="567"/>
      <c r="H1" s="567"/>
      <c r="I1" s="567"/>
    </row>
    <row r="2" spans="1:9" ht="21" customHeight="1" x14ac:dyDescent="0.2">
      <c r="A2" s="568" t="s">
        <v>595</v>
      </c>
      <c r="B2" s="568"/>
      <c r="C2" s="568"/>
      <c r="D2" s="568"/>
      <c r="E2" s="568"/>
      <c r="F2" s="568"/>
      <c r="G2" s="568"/>
      <c r="H2" s="568"/>
      <c r="I2" s="568"/>
    </row>
    <row r="3" spans="1:9" ht="13.5" customHeight="1" x14ac:dyDescent="0.15">
      <c r="A3" s="490"/>
      <c r="B3" s="569"/>
      <c r="C3" s="570"/>
      <c r="D3" s="570"/>
      <c r="E3" s="570"/>
      <c r="F3" s="570"/>
      <c r="G3" s="570"/>
      <c r="H3" s="491" t="s">
        <v>419</v>
      </c>
      <c r="I3" s="504" t="s">
        <v>420</v>
      </c>
    </row>
    <row r="4" spans="1:9" ht="21" customHeight="1" x14ac:dyDescent="0.15">
      <c r="A4" s="571">
        <v>1</v>
      </c>
      <c r="B4" s="572" t="s">
        <v>596</v>
      </c>
      <c r="C4" s="573"/>
      <c r="D4" s="573"/>
      <c r="E4" s="573"/>
      <c r="F4" s="573"/>
      <c r="G4" s="574"/>
      <c r="H4" s="570"/>
      <c r="I4" s="575"/>
    </row>
    <row r="5" spans="1:9" ht="84" customHeight="1" x14ac:dyDescent="0.15">
      <c r="A5" s="571"/>
      <c r="B5" s="550" t="s">
        <v>597</v>
      </c>
      <c r="C5" s="548"/>
      <c r="D5" s="548"/>
      <c r="E5" s="548"/>
      <c r="F5" s="548"/>
      <c r="G5" s="549"/>
      <c r="H5" s="505"/>
      <c r="I5" s="506" t="s">
        <v>421</v>
      </c>
    </row>
    <row r="6" spans="1:9" ht="21" customHeight="1" x14ac:dyDescent="0.15">
      <c r="A6" s="571">
        <v>2</v>
      </c>
      <c r="B6" s="578" t="s">
        <v>598</v>
      </c>
      <c r="C6" s="578"/>
      <c r="D6" s="578"/>
      <c r="E6" s="578"/>
      <c r="F6" s="578"/>
      <c r="G6" s="578"/>
      <c r="H6" s="570"/>
      <c r="I6" s="579"/>
    </row>
    <row r="7" spans="1:9" ht="126" customHeight="1" x14ac:dyDescent="0.15">
      <c r="A7" s="571"/>
      <c r="B7" s="576" t="s">
        <v>422</v>
      </c>
      <c r="C7" s="577"/>
      <c r="D7" s="577"/>
      <c r="E7" s="577"/>
      <c r="F7" s="577"/>
      <c r="G7" s="577"/>
      <c r="H7" s="505"/>
      <c r="I7" s="493"/>
    </row>
    <row r="8" spans="1:9" ht="21" customHeight="1" x14ac:dyDescent="0.15">
      <c r="A8" s="571">
        <v>3</v>
      </c>
      <c r="B8" s="578" t="s">
        <v>599</v>
      </c>
      <c r="C8" s="578"/>
      <c r="D8" s="578"/>
      <c r="E8" s="578"/>
      <c r="F8" s="578"/>
      <c r="G8" s="578"/>
      <c r="H8" s="575"/>
      <c r="I8" s="579"/>
    </row>
    <row r="9" spans="1:9" ht="105" customHeight="1" x14ac:dyDescent="0.15">
      <c r="A9" s="571"/>
      <c r="B9" s="576" t="s">
        <v>600</v>
      </c>
      <c r="C9" s="577"/>
      <c r="D9" s="577"/>
      <c r="E9" s="577"/>
      <c r="F9" s="577"/>
      <c r="G9" s="547"/>
      <c r="H9" s="494">
        <v>50000</v>
      </c>
      <c r="I9" s="507" t="s">
        <v>601</v>
      </c>
    </row>
    <row r="10" spans="1:9" ht="21" customHeight="1" x14ac:dyDescent="0.15">
      <c r="A10" s="571">
        <v>4</v>
      </c>
      <c r="B10" s="578" t="s">
        <v>602</v>
      </c>
      <c r="C10" s="578"/>
      <c r="D10" s="578"/>
      <c r="E10" s="578"/>
      <c r="F10" s="578"/>
      <c r="G10" s="578"/>
      <c r="H10" s="583"/>
      <c r="I10" s="583"/>
    </row>
    <row r="11" spans="1:9" ht="168" customHeight="1" x14ac:dyDescent="0.15">
      <c r="A11" s="571"/>
      <c r="B11" s="576" t="s">
        <v>603</v>
      </c>
      <c r="C11" s="577"/>
      <c r="D11" s="577"/>
      <c r="E11" s="577"/>
      <c r="F11" s="577"/>
      <c r="G11" s="577"/>
      <c r="H11" s="492"/>
      <c r="I11" s="493"/>
    </row>
    <row r="12" spans="1:9" ht="21" customHeight="1" x14ac:dyDescent="0.15">
      <c r="A12" s="571">
        <v>5</v>
      </c>
      <c r="B12" s="578" t="s">
        <v>604</v>
      </c>
      <c r="C12" s="578"/>
      <c r="D12" s="578"/>
      <c r="E12" s="578"/>
      <c r="F12" s="578"/>
      <c r="G12" s="578"/>
      <c r="H12" s="570"/>
      <c r="I12" s="570"/>
    </row>
    <row r="13" spans="1:9" ht="63" customHeight="1" x14ac:dyDescent="0.15">
      <c r="A13" s="571"/>
      <c r="B13" s="576" t="s">
        <v>605</v>
      </c>
      <c r="C13" s="577"/>
      <c r="D13" s="577"/>
      <c r="E13" s="577"/>
      <c r="F13" s="577"/>
      <c r="G13" s="577"/>
      <c r="H13" s="492"/>
      <c r="I13" s="493"/>
    </row>
    <row r="14" spans="1:9" ht="21" customHeight="1" x14ac:dyDescent="0.15">
      <c r="A14" s="571">
        <v>6</v>
      </c>
      <c r="B14" s="578" t="s">
        <v>606</v>
      </c>
      <c r="C14" s="578"/>
      <c r="D14" s="578"/>
      <c r="E14" s="578"/>
      <c r="F14" s="578"/>
      <c r="G14" s="578"/>
      <c r="H14" s="575"/>
      <c r="I14" s="570"/>
    </row>
    <row r="15" spans="1:9" ht="126" customHeight="1" x14ac:dyDescent="0.15">
      <c r="A15" s="571"/>
      <c r="B15" s="576" t="s">
        <v>423</v>
      </c>
      <c r="C15" s="577"/>
      <c r="D15" s="577"/>
      <c r="E15" s="577"/>
      <c r="F15" s="577"/>
      <c r="G15" s="547"/>
      <c r="H15" s="492"/>
      <c r="I15" s="508"/>
    </row>
    <row r="16" spans="1:9" ht="21" customHeight="1" x14ac:dyDescent="0.15">
      <c r="A16" s="571">
        <v>7</v>
      </c>
      <c r="B16" s="578" t="s">
        <v>607</v>
      </c>
      <c r="C16" s="578"/>
      <c r="D16" s="578"/>
      <c r="E16" s="578"/>
      <c r="F16" s="578"/>
      <c r="G16" s="578"/>
      <c r="H16" s="583"/>
      <c r="I16" s="575"/>
    </row>
    <row r="17" spans="1:9" ht="21" customHeight="1" x14ac:dyDescent="0.15">
      <c r="A17" s="571"/>
      <c r="B17" s="576" t="s">
        <v>608</v>
      </c>
      <c r="C17" s="577"/>
      <c r="D17" s="577"/>
      <c r="E17" s="577"/>
      <c r="F17" s="577"/>
      <c r="G17" s="577"/>
      <c r="H17" s="505"/>
      <c r="I17" s="506" t="s">
        <v>424</v>
      </c>
    </row>
    <row r="18" spans="1:9" ht="21" customHeight="1" x14ac:dyDescent="0.15">
      <c r="A18" s="571">
        <v>8</v>
      </c>
      <c r="B18" s="578" t="s">
        <v>609</v>
      </c>
      <c r="C18" s="578"/>
      <c r="D18" s="578"/>
      <c r="E18" s="578"/>
      <c r="F18" s="578"/>
      <c r="G18" s="578"/>
      <c r="H18" s="575"/>
      <c r="I18" s="579"/>
    </row>
    <row r="19" spans="1:9" ht="147" customHeight="1" x14ac:dyDescent="0.15">
      <c r="A19" s="571"/>
      <c r="B19" s="576" t="s">
        <v>610</v>
      </c>
      <c r="C19" s="577"/>
      <c r="D19" s="577"/>
      <c r="E19" s="577"/>
      <c r="F19" s="577"/>
      <c r="G19" s="547"/>
      <c r="H19" s="496" t="s">
        <v>611</v>
      </c>
      <c r="I19" s="507" t="s">
        <v>425</v>
      </c>
    </row>
    <row r="20" spans="1:9" ht="21" customHeight="1" x14ac:dyDescent="0.15">
      <c r="A20" s="571">
        <v>9</v>
      </c>
      <c r="B20" s="578" t="s">
        <v>612</v>
      </c>
      <c r="C20" s="578"/>
      <c r="D20" s="578"/>
      <c r="E20" s="578"/>
      <c r="F20" s="578"/>
      <c r="G20" s="578"/>
      <c r="H20" s="579"/>
      <c r="I20" s="579"/>
    </row>
    <row r="21" spans="1:9" ht="147" customHeight="1" x14ac:dyDescent="0.15">
      <c r="A21" s="540"/>
      <c r="B21" s="580" t="s">
        <v>613</v>
      </c>
      <c r="C21" s="581"/>
      <c r="D21" s="581"/>
      <c r="E21" s="581"/>
      <c r="F21" s="581"/>
      <c r="G21" s="582"/>
      <c r="H21" s="496" t="s">
        <v>611</v>
      </c>
      <c r="I21" s="507" t="s">
        <v>426</v>
      </c>
    </row>
    <row r="22" spans="1:9" ht="20.25" customHeight="1" x14ac:dyDescent="0.15">
      <c r="A22" s="517"/>
      <c r="B22" s="515"/>
      <c r="C22" s="514"/>
      <c r="D22" s="514"/>
      <c r="E22" s="514"/>
      <c r="F22" s="514"/>
      <c r="G22" s="518" t="s">
        <v>567</v>
      </c>
      <c r="H22" s="500">
        <v>50000</v>
      </c>
      <c r="I22" s="509"/>
    </row>
    <row r="23" spans="1:9" ht="20.25" customHeight="1" x14ac:dyDescent="0.15">
      <c r="A23"/>
      <c r="B23"/>
      <c r="C23"/>
      <c r="D23"/>
      <c r="E23"/>
      <c r="F23"/>
      <c r="G23"/>
      <c r="H23"/>
      <c r="I23"/>
    </row>
    <row r="24" spans="1:9" ht="20.25" customHeight="1" x14ac:dyDescent="0.15">
      <c r="A24" s="519" t="s">
        <v>624</v>
      </c>
      <c r="B24"/>
      <c r="C24"/>
      <c r="D24"/>
      <c r="E24"/>
      <c r="F24"/>
      <c r="G24"/>
      <c r="H24"/>
      <c r="I24"/>
    </row>
    <row r="25" spans="1:9" ht="20.25" customHeight="1" x14ac:dyDescent="0.15">
      <c r="A25"/>
      <c r="B25"/>
      <c r="C25"/>
      <c r="D25"/>
      <c r="E25"/>
      <c r="F25"/>
      <c r="G25"/>
      <c r="H25"/>
      <c r="I25"/>
    </row>
    <row r="26" spans="1:9" ht="20.25" customHeight="1" x14ac:dyDescent="0.15">
      <c r="A26"/>
      <c r="B26"/>
      <c r="C26"/>
      <c r="D26"/>
      <c r="E26"/>
      <c r="F26"/>
      <c r="G26"/>
      <c r="H26"/>
      <c r="I26"/>
    </row>
    <row r="27" spans="1:9" ht="13.5" customHeight="1" x14ac:dyDescent="0.15"/>
    <row r="28" spans="1:9" ht="13.5" customHeight="1" x14ac:dyDescent="0.15"/>
    <row r="29" spans="1:9" ht="13.5" customHeight="1" x14ac:dyDescent="0.15"/>
    <row r="30" spans="1:9" ht="13.5" customHeight="1" x14ac:dyDescent="0.15"/>
    <row r="31" spans="1:9" ht="13.5" customHeight="1" x14ac:dyDescent="0.15"/>
    <row r="32" spans="1:9" ht="13.5" customHeight="1" x14ac:dyDescent="0.15"/>
    <row r="33" ht="13.5" customHeight="1" x14ac:dyDescent="0.15"/>
    <row r="34" ht="13.5" customHeight="1" x14ac:dyDescent="0.15"/>
    <row r="35" ht="13.5" customHeight="1" x14ac:dyDescent="0.15"/>
  </sheetData>
  <mergeCells count="39">
    <mergeCell ref="A1:I1"/>
    <mergeCell ref="A18:A19"/>
    <mergeCell ref="B18:G18"/>
    <mergeCell ref="H18:I18"/>
    <mergeCell ref="B19:G19"/>
    <mergeCell ref="A10:A11"/>
    <mergeCell ref="B10:G10"/>
    <mergeCell ref="H10:I10"/>
    <mergeCell ref="B11:G11"/>
    <mergeCell ref="A12:A13"/>
    <mergeCell ref="B12:G12"/>
    <mergeCell ref="H12:I12"/>
    <mergeCell ref="B13:G13"/>
    <mergeCell ref="A6:A7"/>
    <mergeCell ref="B6:G6"/>
    <mergeCell ref="H6:I6"/>
    <mergeCell ref="A20:A21"/>
    <mergeCell ref="B20:G20"/>
    <mergeCell ref="H20:I20"/>
    <mergeCell ref="B21:G21"/>
    <mergeCell ref="A14:A15"/>
    <mergeCell ref="B14:G14"/>
    <mergeCell ref="H14:I14"/>
    <mergeCell ref="B15:G15"/>
    <mergeCell ref="A16:A17"/>
    <mergeCell ref="B16:G16"/>
    <mergeCell ref="H16:I16"/>
    <mergeCell ref="B17:G17"/>
    <mergeCell ref="B7:G7"/>
    <mergeCell ref="A8:A9"/>
    <mergeCell ref="B8:G8"/>
    <mergeCell ref="H8:I8"/>
    <mergeCell ref="B9:G9"/>
    <mergeCell ref="A2:I2"/>
    <mergeCell ref="B3:G3"/>
    <mergeCell ref="A4:A5"/>
    <mergeCell ref="B4:G4"/>
    <mergeCell ref="H4:I4"/>
    <mergeCell ref="B5:G5"/>
  </mergeCells>
  <phoneticPr fontId="33"/>
  <printOptions horizontalCentered="1" verticalCentered="1"/>
  <pageMargins left="0.70866141732283472" right="0.70866141732283472" top="0.74803149606299213" bottom="0.74803149606299213" header="0.31496062992125984" footer="0.31496062992125984"/>
  <pageSetup paperSize="9" scale="60" orientation="portrait" horizontalDpi="4294967293"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view="pageBreakPreview" zoomScale="85" zoomScaleNormal="75" zoomScaleSheetLayoutView="85" workbookViewId="0"/>
  </sheetViews>
  <sheetFormatPr defaultColWidth="8.375" defaultRowHeight="13.5" x14ac:dyDescent="0.15"/>
  <cols>
    <col min="1" max="1" width="3.125" style="56" customWidth="1"/>
    <col min="2" max="2" width="25.75" style="56" customWidth="1"/>
    <col min="3" max="3" width="11.25" style="56" customWidth="1"/>
    <col min="4" max="12" width="9.875" style="56" customWidth="1"/>
    <col min="13" max="13" width="11.375" style="56" customWidth="1"/>
    <col min="14" max="14" width="0.75" style="56" customWidth="1"/>
    <col min="15" max="15" width="13.125" style="56" hidden="1" customWidth="1"/>
    <col min="16" max="16" width="0.75" style="56" hidden="1" customWidth="1"/>
    <col min="17" max="17" width="10" style="56" hidden="1" customWidth="1"/>
    <col min="18" max="18" width="1.375" style="56" customWidth="1"/>
    <col min="19" max="16384" width="8.375" style="56"/>
  </cols>
  <sheetData>
    <row r="1" spans="1:17" s="57" customFormat="1" ht="24" x14ac:dyDescent="0.25">
      <c r="A1" s="57" t="s">
        <v>354</v>
      </c>
      <c r="N1" s="387"/>
    </row>
    <row r="2" spans="1:17" ht="14.25" thickBot="1" x14ac:dyDescent="0.2">
      <c r="G2" s="56" t="s">
        <v>336</v>
      </c>
      <c r="M2" s="68" t="s">
        <v>160</v>
      </c>
      <c r="N2" s="68"/>
    </row>
    <row r="3" spans="1:17" ht="14.25" customHeight="1" thickBot="1" x14ac:dyDescent="0.2">
      <c r="A3" s="596" t="s">
        <v>161</v>
      </c>
      <c r="B3" s="596"/>
      <c r="C3" s="597" t="s">
        <v>162</v>
      </c>
      <c r="D3" s="598" t="s">
        <v>513</v>
      </c>
      <c r="E3" s="599"/>
      <c r="F3" s="599"/>
      <c r="G3" s="599"/>
      <c r="H3" s="599"/>
      <c r="I3" s="599"/>
      <c r="J3" s="599"/>
      <c r="K3" s="599"/>
      <c r="L3" s="599"/>
      <c r="M3" s="600" t="s">
        <v>163</v>
      </c>
      <c r="N3" s="259"/>
    </row>
    <row r="4" spans="1:17" ht="14.25" customHeight="1" thickBot="1" x14ac:dyDescent="0.2">
      <c r="A4" s="596"/>
      <c r="B4" s="596"/>
      <c r="C4" s="597"/>
      <c r="D4" s="602" t="s">
        <v>514</v>
      </c>
      <c r="E4" s="588" t="s">
        <v>515</v>
      </c>
      <c r="F4" s="586" t="s">
        <v>337</v>
      </c>
      <c r="G4" s="604" t="s">
        <v>516</v>
      </c>
      <c r="H4" s="586" t="s">
        <v>338</v>
      </c>
      <c r="I4" s="586" t="s">
        <v>517</v>
      </c>
      <c r="J4" s="586" t="s">
        <v>339</v>
      </c>
      <c r="K4" s="588" t="s">
        <v>518</v>
      </c>
      <c r="L4" s="590" t="s">
        <v>519</v>
      </c>
      <c r="M4" s="601"/>
      <c r="N4" s="259"/>
      <c r="Q4" s="260" t="s">
        <v>520</v>
      </c>
    </row>
    <row r="5" spans="1:17" ht="14.25" customHeight="1" x14ac:dyDescent="0.15">
      <c r="A5" s="596"/>
      <c r="B5" s="596"/>
      <c r="C5" s="597"/>
      <c r="D5" s="603"/>
      <c r="E5" s="589"/>
      <c r="F5" s="587"/>
      <c r="G5" s="605"/>
      <c r="H5" s="606"/>
      <c r="I5" s="606"/>
      <c r="J5" s="587"/>
      <c r="K5" s="589"/>
      <c r="L5" s="591"/>
      <c r="M5" s="601"/>
      <c r="N5" s="259"/>
    </row>
    <row r="6" spans="1:17" ht="14.25" customHeight="1" x14ac:dyDescent="0.15">
      <c r="A6" s="592"/>
      <c r="B6" s="69" t="s">
        <v>521</v>
      </c>
      <c r="C6" s="261">
        <v>3809302</v>
      </c>
      <c r="D6" s="262"/>
      <c r="E6" s="262"/>
      <c r="F6" s="262"/>
      <c r="G6" s="262"/>
      <c r="H6" s="262"/>
      <c r="I6" s="262"/>
      <c r="J6" s="262"/>
      <c r="K6" s="262"/>
      <c r="L6" s="263"/>
      <c r="M6" s="264">
        <f t="shared" ref="M6:M15" si="0">SUM(C6:L6)</f>
        <v>3809302</v>
      </c>
      <c r="N6" s="265"/>
      <c r="O6" s="58"/>
      <c r="P6" s="58"/>
      <c r="Q6" s="58"/>
    </row>
    <row r="7" spans="1:17" ht="14.25" customHeight="1" x14ac:dyDescent="0.15">
      <c r="A7" s="592"/>
      <c r="B7" s="70" t="s">
        <v>164</v>
      </c>
      <c r="C7" s="266">
        <v>500000</v>
      </c>
      <c r="D7" s="267"/>
      <c r="E7" s="267"/>
      <c r="F7" s="267"/>
      <c r="G7" s="267"/>
      <c r="H7" s="267"/>
      <c r="I7" s="267"/>
      <c r="J7" s="267"/>
      <c r="K7" s="267"/>
      <c r="L7" s="268"/>
      <c r="M7" s="269">
        <f t="shared" si="0"/>
        <v>500000</v>
      </c>
      <c r="N7" s="265"/>
      <c r="O7" s="58"/>
      <c r="P7" s="58"/>
      <c r="Q7" s="58">
        <f>M7</f>
        <v>500000</v>
      </c>
    </row>
    <row r="8" spans="1:17" ht="14.25" customHeight="1" x14ac:dyDescent="0.15">
      <c r="A8" s="592"/>
      <c r="B8" s="70" t="s">
        <v>165</v>
      </c>
      <c r="C8" s="266">
        <v>48000</v>
      </c>
      <c r="D8" s="267"/>
      <c r="E8" s="267"/>
      <c r="F8" s="267"/>
      <c r="G8" s="267"/>
      <c r="H8" s="267"/>
      <c r="I8" s="267"/>
      <c r="J8" s="267"/>
      <c r="K8" s="267"/>
      <c r="L8" s="268"/>
      <c r="M8" s="270">
        <f t="shared" si="0"/>
        <v>48000</v>
      </c>
      <c r="N8" s="265"/>
      <c r="O8" s="58"/>
      <c r="P8" s="58"/>
      <c r="Q8" s="58">
        <f>M8</f>
        <v>48000</v>
      </c>
    </row>
    <row r="9" spans="1:17" ht="14.25" customHeight="1" x14ac:dyDescent="0.15">
      <c r="A9" s="592"/>
      <c r="B9" s="71" t="s">
        <v>522</v>
      </c>
      <c r="C9" s="266">
        <v>144000</v>
      </c>
      <c r="D9" s="267"/>
      <c r="E9" s="267"/>
      <c r="F9" s="267"/>
      <c r="G9" s="267"/>
      <c r="H9" s="267"/>
      <c r="I9" s="267"/>
      <c r="J9" s="267"/>
      <c r="K9" s="267"/>
      <c r="L9" s="268"/>
      <c r="M9" s="270">
        <f t="shared" si="0"/>
        <v>144000</v>
      </c>
      <c r="N9" s="265"/>
      <c r="O9" s="271" t="s">
        <v>523</v>
      </c>
      <c r="P9" s="271"/>
      <c r="Q9" s="58">
        <f>M9</f>
        <v>144000</v>
      </c>
    </row>
    <row r="10" spans="1:17" ht="14.25" customHeight="1" thickBot="1" x14ac:dyDescent="0.2">
      <c r="A10" s="592"/>
      <c r="B10" s="97" t="s">
        <v>340</v>
      </c>
      <c r="C10" s="272">
        <v>50000</v>
      </c>
      <c r="D10" s="273"/>
      <c r="E10" s="273"/>
      <c r="F10" s="273"/>
      <c r="G10" s="273"/>
      <c r="H10" s="273"/>
      <c r="I10" s="273"/>
      <c r="J10" s="273"/>
      <c r="K10" s="273"/>
      <c r="L10" s="274"/>
      <c r="M10" s="275">
        <f t="shared" si="0"/>
        <v>50000</v>
      </c>
      <c r="N10" s="265"/>
      <c r="O10" s="271"/>
      <c r="P10" s="271"/>
      <c r="Q10" s="58">
        <f>M10</f>
        <v>50000</v>
      </c>
    </row>
    <row r="11" spans="1:17" ht="14.25" customHeight="1" thickTop="1" x14ac:dyDescent="0.15">
      <c r="A11" s="592"/>
      <c r="B11" s="72" t="s">
        <v>524</v>
      </c>
      <c r="C11" s="276"/>
      <c r="D11" s="277">
        <f>[1]春予収支!G8</f>
        <v>1047500</v>
      </c>
      <c r="E11" s="278">
        <f>[1]春収支!G9</f>
        <v>1340000</v>
      </c>
      <c r="F11" s="279">
        <v>20500</v>
      </c>
      <c r="G11" s="280">
        <f>[1]東収支!G8+[1]東収支!G42</f>
        <v>1024448</v>
      </c>
      <c r="H11" s="281">
        <v>46500</v>
      </c>
      <c r="I11" s="278">
        <f>[1]秋予収支!G8</f>
        <v>963000</v>
      </c>
      <c r="J11" s="278">
        <v>24500</v>
      </c>
      <c r="K11" s="278">
        <f>[1]秋収支!G9</f>
        <v>1285000</v>
      </c>
      <c r="L11" s="278">
        <f>[1]新収支!G9</f>
        <v>1059500</v>
      </c>
      <c r="M11" s="282">
        <f t="shared" si="0"/>
        <v>6810948</v>
      </c>
      <c r="N11" s="265"/>
      <c r="O11" s="283">
        <f>SUM(D11:L11)</f>
        <v>6810948</v>
      </c>
      <c r="P11" s="284"/>
      <c r="Q11" s="285">
        <f>SUM(Q6:Q10)</f>
        <v>742000</v>
      </c>
    </row>
    <row r="12" spans="1:17" ht="14.25" customHeight="1" x14ac:dyDescent="0.15">
      <c r="A12" s="592"/>
      <c r="B12" s="70" t="s">
        <v>154</v>
      </c>
      <c r="C12" s="286"/>
      <c r="D12" s="287">
        <f>[1]春予収支!G21</f>
        <v>339000</v>
      </c>
      <c r="E12" s="277">
        <f>[1]春収支!G29</f>
        <v>245000</v>
      </c>
      <c r="F12" s="267"/>
      <c r="G12" s="288">
        <f>[1]東収支!G17</f>
        <v>13000</v>
      </c>
      <c r="H12" s="267"/>
      <c r="I12" s="277">
        <f>[1]秋予収支!G22</f>
        <v>152000</v>
      </c>
      <c r="J12" s="267"/>
      <c r="K12" s="277">
        <f>[1]秋収支!G26</f>
        <v>181000</v>
      </c>
      <c r="L12" s="289">
        <f>[1]新収支!G27</f>
        <v>164000</v>
      </c>
      <c r="M12" s="270">
        <f t="shared" si="0"/>
        <v>1094000</v>
      </c>
      <c r="N12" s="265"/>
      <c r="O12" s="290">
        <f>SUM(D12:L12)</f>
        <v>1094000</v>
      </c>
      <c r="P12" s="284"/>
    </row>
    <row r="13" spans="1:17" ht="14.25" customHeight="1" x14ac:dyDescent="0.15">
      <c r="A13" s="592"/>
      <c r="B13" s="70" t="s">
        <v>155</v>
      </c>
      <c r="C13" s="291"/>
      <c r="D13" s="267"/>
      <c r="E13" s="277">
        <f>[1]春収支!G21</f>
        <v>119000</v>
      </c>
      <c r="F13" s="267"/>
      <c r="G13" s="288">
        <f>[1]東収支!G15</f>
        <v>15000</v>
      </c>
      <c r="H13" s="267"/>
      <c r="I13" s="267"/>
      <c r="J13" s="267"/>
      <c r="K13" s="277">
        <f>[1]秋収支!G17</f>
        <v>327100</v>
      </c>
      <c r="L13" s="289">
        <v>0</v>
      </c>
      <c r="M13" s="270">
        <f t="shared" si="0"/>
        <v>461100</v>
      </c>
      <c r="N13" s="265"/>
      <c r="O13" s="290">
        <f>SUM(D13:L13)</f>
        <v>461100</v>
      </c>
      <c r="P13" s="284"/>
    </row>
    <row r="14" spans="1:17" ht="14.25" customHeight="1" x14ac:dyDescent="0.15">
      <c r="A14" s="592"/>
      <c r="B14" s="70" t="s">
        <v>166</v>
      </c>
      <c r="C14" s="286"/>
      <c r="D14" s="292" t="s">
        <v>341</v>
      </c>
      <c r="E14" s="277">
        <f>[1]春収支!G17+[1]春収支!G46</f>
        <v>127200</v>
      </c>
      <c r="F14" s="267"/>
      <c r="G14" s="288">
        <f>[1]東収支!G21</f>
        <v>10000</v>
      </c>
      <c r="H14" s="267"/>
      <c r="I14" s="293">
        <v>0</v>
      </c>
      <c r="J14" s="267"/>
      <c r="K14" s="293">
        <v>0</v>
      </c>
      <c r="L14" s="289">
        <v>0</v>
      </c>
      <c r="M14" s="270">
        <f t="shared" si="0"/>
        <v>137200</v>
      </c>
      <c r="N14" s="265"/>
      <c r="O14" s="290">
        <f>SUM(D14:L14)</f>
        <v>137200</v>
      </c>
      <c r="P14" s="284"/>
    </row>
    <row r="15" spans="1:17" ht="14.25" customHeight="1" x14ac:dyDescent="0.15">
      <c r="A15" s="592"/>
      <c r="B15" s="73" t="s">
        <v>328</v>
      </c>
      <c r="C15" s="294"/>
      <c r="D15" s="295">
        <v>0</v>
      </c>
      <c r="E15" s="296">
        <f>[1]春収支!G34</f>
        <v>31000</v>
      </c>
      <c r="F15" s="297"/>
      <c r="G15" s="297"/>
      <c r="H15" s="297"/>
      <c r="I15" s="298">
        <f>[1]秋予収支!G26</f>
        <v>13000</v>
      </c>
      <c r="J15" s="297"/>
      <c r="K15" s="296">
        <f>[1]秋収支!G31</f>
        <v>5000</v>
      </c>
      <c r="L15" s="299">
        <f>[1]新収支!G32</f>
        <v>8000</v>
      </c>
      <c r="M15" s="270">
        <f t="shared" si="0"/>
        <v>57000</v>
      </c>
      <c r="N15" s="265"/>
      <c r="O15" s="290">
        <f>SUM(D15:L15)</f>
        <v>57000</v>
      </c>
      <c r="P15" s="284"/>
    </row>
    <row r="16" spans="1:17" ht="14.25" customHeight="1" thickBot="1" x14ac:dyDescent="0.2">
      <c r="A16" s="584" t="s">
        <v>167</v>
      </c>
      <c r="B16" s="584"/>
      <c r="C16" s="300">
        <f t="shared" ref="C16:M16" si="1">SUM(C6:C15)</f>
        <v>4551302</v>
      </c>
      <c r="D16" s="301">
        <f t="shared" si="1"/>
        <v>1386500</v>
      </c>
      <c r="E16" s="302">
        <f t="shared" si="1"/>
        <v>1862200</v>
      </c>
      <c r="F16" s="302">
        <f>SUM(F6:F15)</f>
        <v>20500</v>
      </c>
      <c r="G16" s="303">
        <f>SUM(G6:G15)</f>
        <v>1062448</v>
      </c>
      <c r="H16" s="302">
        <f>SUM(H6:H15)</f>
        <v>46500</v>
      </c>
      <c r="I16" s="302">
        <f t="shared" si="1"/>
        <v>1128000</v>
      </c>
      <c r="J16" s="302">
        <f>SUM(J6:J15)</f>
        <v>24500</v>
      </c>
      <c r="K16" s="302">
        <f t="shared" si="1"/>
        <v>1798100</v>
      </c>
      <c r="L16" s="304">
        <f t="shared" si="1"/>
        <v>1231500</v>
      </c>
      <c r="M16" s="305">
        <f t="shared" si="1"/>
        <v>13111550</v>
      </c>
      <c r="N16" s="265"/>
      <c r="O16" s="306">
        <f>SUM(O11:O15)</f>
        <v>8560248</v>
      </c>
      <c r="P16" s="307"/>
      <c r="Q16" s="285"/>
    </row>
    <row r="17" spans="1:19" ht="14.25" customHeight="1" x14ac:dyDescent="0.15">
      <c r="A17" s="308"/>
      <c r="B17" s="74" t="s">
        <v>168</v>
      </c>
      <c r="C17" s="309"/>
      <c r="D17" s="310">
        <f>[1]春予収支!L8</f>
        <v>388000</v>
      </c>
      <c r="E17" s="311">
        <f>[1]春収支!L9</f>
        <v>553000</v>
      </c>
      <c r="F17" s="312"/>
      <c r="G17" s="313">
        <f>[1]東収支!L8</f>
        <v>128000</v>
      </c>
      <c r="H17" s="314">
        <v>28365</v>
      </c>
      <c r="I17" s="311">
        <f>[1]秋予収支!L8</f>
        <v>374000</v>
      </c>
      <c r="J17" s="312"/>
      <c r="K17" s="311">
        <f>[1]秋収支!L9</f>
        <v>454800</v>
      </c>
      <c r="L17" s="315">
        <f>[1]新収支!L9</f>
        <v>388000</v>
      </c>
      <c r="M17" s="316">
        <f t="shared" ref="M17:M37" si="2">SUM(C17:L17)</f>
        <v>2314165</v>
      </c>
      <c r="N17" s="265"/>
      <c r="O17" s="290">
        <f t="shared" ref="O17:O29" si="3">SUM(D17:L17)</f>
        <v>2314165</v>
      </c>
      <c r="P17" s="284"/>
    </row>
    <row r="18" spans="1:19" ht="14.25" customHeight="1" x14ac:dyDescent="0.15">
      <c r="A18" s="308"/>
      <c r="B18" s="75" t="s">
        <v>169</v>
      </c>
      <c r="C18" s="317"/>
      <c r="D18" s="318"/>
      <c r="E18" s="277">
        <f>[1]春収支!L16</f>
        <v>16600</v>
      </c>
      <c r="F18" s="267"/>
      <c r="G18" s="318"/>
      <c r="H18" s="267"/>
      <c r="I18" s="318"/>
      <c r="J18" s="267"/>
      <c r="K18" s="277">
        <f>[1]秋収支!L15</f>
        <v>14000</v>
      </c>
      <c r="L18" s="268"/>
      <c r="M18" s="270">
        <f t="shared" si="2"/>
        <v>30600</v>
      </c>
      <c r="N18" s="265"/>
      <c r="O18" s="290">
        <f t="shared" si="3"/>
        <v>30600</v>
      </c>
      <c r="P18" s="284"/>
    </row>
    <row r="19" spans="1:19" ht="14.25" customHeight="1" x14ac:dyDescent="0.15">
      <c r="A19" s="308"/>
      <c r="B19" s="75" t="s">
        <v>156</v>
      </c>
      <c r="C19" s="317"/>
      <c r="D19" s="319">
        <f>[1]春予収支!L15</f>
        <v>310200</v>
      </c>
      <c r="E19" s="277">
        <f>[1]春収支!L21</f>
        <v>687420</v>
      </c>
      <c r="F19" s="267"/>
      <c r="G19" s="288">
        <f>[1]東収支!L15</f>
        <v>229000</v>
      </c>
      <c r="H19" s="267"/>
      <c r="I19" s="288">
        <f>[1]秋予収支!L15</f>
        <v>320000</v>
      </c>
      <c r="J19" s="267"/>
      <c r="K19" s="277">
        <f>[1]秋収支!L17</f>
        <v>1016280</v>
      </c>
      <c r="L19" s="289">
        <f>[1]新収支!L18</f>
        <v>339900</v>
      </c>
      <c r="M19" s="270">
        <f t="shared" si="2"/>
        <v>2902800</v>
      </c>
      <c r="N19" s="265"/>
      <c r="O19" s="290">
        <f t="shared" si="3"/>
        <v>2902800</v>
      </c>
      <c r="P19" s="284"/>
    </row>
    <row r="20" spans="1:19" ht="14.25" customHeight="1" x14ac:dyDescent="0.15">
      <c r="A20" s="308"/>
      <c r="B20" s="75" t="s">
        <v>329</v>
      </c>
      <c r="C20" s="317"/>
      <c r="D20" s="319">
        <f>[1]春予収支!L26</f>
        <v>38549</v>
      </c>
      <c r="E20" s="277">
        <f>[1]春収支!L34</f>
        <v>82393</v>
      </c>
      <c r="F20" s="267"/>
      <c r="G20" s="320">
        <f>[1]東収支!L21</f>
        <v>248759</v>
      </c>
      <c r="H20" s="293">
        <v>2776</v>
      </c>
      <c r="I20" s="288">
        <f>[1]秋予収支!L26</f>
        <v>34676</v>
      </c>
      <c r="J20" s="267"/>
      <c r="K20" s="277">
        <f>[1]秋収支!L31</f>
        <v>118905</v>
      </c>
      <c r="L20" s="289">
        <f>[1]新収支!L32</f>
        <v>37920</v>
      </c>
      <c r="M20" s="270">
        <f t="shared" si="2"/>
        <v>563978</v>
      </c>
      <c r="N20" s="265"/>
      <c r="O20" s="290">
        <f t="shared" si="3"/>
        <v>563978</v>
      </c>
      <c r="P20" s="284"/>
    </row>
    <row r="21" spans="1:19" ht="14.25" customHeight="1" x14ac:dyDescent="0.15">
      <c r="A21" s="308"/>
      <c r="B21" s="75" t="s">
        <v>525</v>
      </c>
      <c r="C21" s="317"/>
      <c r="D21" s="319">
        <f>[1]春予収支!L21</f>
        <v>197000</v>
      </c>
      <c r="E21" s="277">
        <f>[1]春収支!L29</f>
        <v>124000</v>
      </c>
      <c r="F21" s="267"/>
      <c r="G21" s="288">
        <f>[1]東収支!L17</f>
        <v>2000</v>
      </c>
      <c r="H21" s="267"/>
      <c r="I21" s="288">
        <f>[1]秋予収支!L22</f>
        <v>86000</v>
      </c>
      <c r="J21" s="267"/>
      <c r="K21" s="277">
        <f>[1]秋収支!L26</f>
        <v>88000</v>
      </c>
      <c r="L21" s="289">
        <f>[1]新収支!L27</f>
        <v>75000</v>
      </c>
      <c r="M21" s="270">
        <f t="shared" si="2"/>
        <v>572000</v>
      </c>
      <c r="N21" s="265"/>
      <c r="O21" s="290">
        <f t="shared" si="3"/>
        <v>572000</v>
      </c>
      <c r="P21" s="284"/>
    </row>
    <row r="22" spans="1:19" ht="14.25" customHeight="1" x14ac:dyDescent="0.15">
      <c r="A22" s="308"/>
      <c r="B22" s="75" t="s">
        <v>157</v>
      </c>
      <c r="C22" s="317"/>
      <c r="D22" s="319">
        <f>[1]春予収支!L32</f>
        <v>16200</v>
      </c>
      <c r="E22" s="277">
        <f>[1]春収支!L46</f>
        <v>21350</v>
      </c>
      <c r="F22" s="267"/>
      <c r="G22" s="320">
        <f>[1]東収支!L34</f>
        <v>7500</v>
      </c>
      <c r="H22" s="267"/>
      <c r="I22" s="288">
        <f>[1]秋予収支!L32</f>
        <v>14950</v>
      </c>
      <c r="J22" s="267"/>
      <c r="K22" s="277">
        <f>[1]秋収支!L44</f>
        <v>20300</v>
      </c>
      <c r="L22" s="289">
        <f>[1]新収支!L43</f>
        <v>17900</v>
      </c>
      <c r="M22" s="270">
        <f t="shared" si="2"/>
        <v>98200</v>
      </c>
      <c r="N22" s="265"/>
      <c r="O22" s="290">
        <f t="shared" si="3"/>
        <v>98200</v>
      </c>
      <c r="P22" s="284"/>
    </row>
    <row r="23" spans="1:19" ht="14.25" customHeight="1" x14ac:dyDescent="0.15">
      <c r="A23" s="308"/>
      <c r="B23" s="75" t="s">
        <v>170</v>
      </c>
      <c r="C23" s="317"/>
      <c r="D23" s="267"/>
      <c r="E23" s="277">
        <f>[1]春収支!K41</f>
        <v>213726</v>
      </c>
      <c r="F23" s="267"/>
      <c r="G23" s="293">
        <f>[1]東収支!K29</f>
        <v>87026</v>
      </c>
      <c r="H23" s="293">
        <v>6600</v>
      </c>
      <c r="I23" s="267"/>
      <c r="J23" s="267"/>
      <c r="K23" s="277">
        <f>[1]秋収支!K39</f>
        <v>207012</v>
      </c>
      <c r="L23" s="289">
        <f>[1]新収支!K38</f>
        <v>53314</v>
      </c>
      <c r="M23" s="270">
        <f t="shared" si="2"/>
        <v>567678</v>
      </c>
      <c r="N23" s="265"/>
      <c r="O23" s="290">
        <f t="shared" si="3"/>
        <v>567678</v>
      </c>
      <c r="P23" s="284"/>
    </row>
    <row r="24" spans="1:19" ht="14.25" customHeight="1" x14ac:dyDescent="0.15">
      <c r="A24" s="308"/>
      <c r="B24" s="75" t="s">
        <v>330</v>
      </c>
      <c r="C24" s="317"/>
      <c r="D24" s="267"/>
      <c r="E24" s="277">
        <f>[1]春収支!K42</f>
        <v>13318</v>
      </c>
      <c r="F24" s="293">
        <v>535</v>
      </c>
      <c r="G24" s="293">
        <f>[1]東収支!K30</f>
        <v>4968</v>
      </c>
      <c r="H24" s="293">
        <v>453</v>
      </c>
      <c r="I24" s="267"/>
      <c r="J24" s="293">
        <v>1160</v>
      </c>
      <c r="K24" s="277">
        <f>[1]秋収支!K40</f>
        <v>6400</v>
      </c>
      <c r="L24" s="289">
        <f>[1]新収支!K39</f>
        <v>6400</v>
      </c>
      <c r="M24" s="270">
        <f t="shared" si="2"/>
        <v>33234</v>
      </c>
      <c r="N24" s="265"/>
      <c r="O24" s="290">
        <f t="shared" si="3"/>
        <v>33234</v>
      </c>
      <c r="P24" s="284"/>
    </row>
    <row r="25" spans="1:19" ht="14.25" customHeight="1" x14ac:dyDescent="0.15">
      <c r="A25" s="308"/>
      <c r="B25" s="75" t="s">
        <v>171</v>
      </c>
      <c r="C25" s="317"/>
      <c r="D25" s="267"/>
      <c r="E25" s="277">
        <f>[1]春収支!K43</f>
        <v>20000</v>
      </c>
      <c r="F25" s="267"/>
      <c r="G25" s="267"/>
      <c r="H25" s="293">
        <v>7000</v>
      </c>
      <c r="I25" s="321" t="s">
        <v>342</v>
      </c>
      <c r="J25" s="267"/>
      <c r="K25" s="277">
        <f>[1]秋収支!K41</f>
        <v>20000</v>
      </c>
      <c r="L25" s="268"/>
      <c r="M25" s="270">
        <f t="shared" si="2"/>
        <v>47000</v>
      </c>
      <c r="N25" s="265"/>
      <c r="O25" s="290">
        <f t="shared" si="3"/>
        <v>47000</v>
      </c>
      <c r="P25" s="284"/>
    </row>
    <row r="26" spans="1:19" ht="14.25" customHeight="1" x14ac:dyDescent="0.15">
      <c r="A26" s="322"/>
      <c r="B26" s="70" t="s">
        <v>331</v>
      </c>
      <c r="C26" s="317"/>
      <c r="D26" s="319">
        <f>[1]春予収支!L30</f>
        <v>8554</v>
      </c>
      <c r="E26" s="277">
        <f>[1]春収支!K44</f>
        <v>10509</v>
      </c>
      <c r="F26" s="293">
        <v>1953</v>
      </c>
      <c r="G26" s="323">
        <f>[1]東収支!L32</f>
        <v>11459</v>
      </c>
      <c r="H26" s="293">
        <v>400</v>
      </c>
      <c r="I26" s="288">
        <f>[1]秋予収支!L30</f>
        <v>5512</v>
      </c>
      <c r="J26" s="267"/>
      <c r="K26" s="277">
        <f>[1]秋収支!K42</f>
        <v>12581</v>
      </c>
      <c r="L26" s="289">
        <f>[1]新収支!K40</f>
        <v>9707</v>
      </c>
      <c r="M26" s="270">
        <f t="shared" si="2"/>
        <v>60675</v>
      </c>
      <c r="N26" s="265"/>
      <c r="O26" s="290">
        <f t="shared" si="3"/>
        <v>60675</v>
      </c>
      <c r="P26" s="284"/>
    </row>
    <row r="27" spans="1:19" ht="14.25" customHeight="1" x14ac:dyDescent="0.15">
      <c r="A27" s="308"/>
      <c r="B27" s="75" t="s">
        <v>343</v>
      </c>
      <c r="C27" s="324"/>
      <c r="D27" s="267"/>
      <c r="E27" s="325" t="s">
        <v>526</v>
      </c>
      <c r="F27" s="293">
        <v>10392</v>
      </c>
      <c r="G27" s="288">
        <f>[1]東収支!L25</f>
        <v>130178</v>
      </c>
      <c r="H27" s="267"/>
      <c r="I27" s="325" t="s">
        <v>527</v>
      </c>
      <c r="J27" s="293">
        <v>7360</v>
      </c>
      <c r="K27" s="267"/>
      <c r="L27" s="268"/>
      <c r="M27" s="270">
        <f t="shared" si="2"/>
        <v>147930</v>
      </c>
      <c r="N27" s="265"/>
      <c r="O27" s="290">
        <f t="shared" si="3"/>
        <v>147930</v>
      </c>
      <c r="P27" s="284"/>
      <c r="S27" s="98"/>
    </row>
    <row r="28" spans="1:19" ht="14.25" customHeight="1" x14ac:dyDescent="0.15">
      <c r="A28" s="308"/>
      <c r="B28" s="75" t="s">
        <v>528</v>
      </c>
      <c r="C28" s="317"/>
      <c r="D28" s="319">
        <f>[1]春予収支!L38</f>
        <v>16200</v>
      </c>
      <c r="E28" s="267"/>
      <c r="F28" s="293">
        <v>242</v>
      </c>
      <c r="G28" s="326" t="s">
        <v>344</v>
      </c>
      <c r="H28" s="327">
        <v>1840</v>
      </c>
      <c r="I28" s="288">
        <f>[1]秋予収支!L38</f>
        <v>14950</v>
      </c>
      <c r="J28" s="327">
        <v>542</v>
      </c>
      <c r="K28" s="326" t="s">
        <v>345</v>
      </c>
      <c r="L28" s="289">
        <f>[1]新収支!L46</f>
        <v>17900</v>
      </c>
      <c r="M28" s="270">
        <f t="shared" si="2"/>
        <v>51674</v>
      </c>
      <c r="N28" s="265"/>
      <c r="O28" s="290">
        <f t="shared" si="3"/>
        <v>51674</v>
      </c>
      <c r="P28" s="284"/>
      <c r="S28" s="98"/>
    </row>
    <row r="29" spans="1:19" ht="14.25" customHeight="1" thickBot="1" x14ac:dyDescent="0.2">
      <c r="A29" s="322"/>
      <c r="B29" s="99" t="s">
        <v>346</v>
      </c>
      <c r="C29" s="328"/>
      <c r="D29" s="329"/>
      <c r="E29" s="330"/>
      <c r="F29" s="273"/>
      <c r="G29" s="331">
        <f>[1]東収支!L42</f>
        <v>213558</v>
      </c>
      <c r="H29" s="273"/>
      <c r="I29" s="273"/>
      <c r="J29" s="273"/>
      <c r="K29" s="273"/>
      <c r="L29" s="332"/>
      <c r="M29" s="275">
        <f t="shared" si="2"/>
        <v>213558</v>
      </c>
      <c r="N29" s="265"/>
      <c r="O29" s="333">
        <f t="shared" si="3"/>
        <v>213558</v>
      </c>
      <c r="P29" s="284"/>
    </row>
    <row r="30" spans="1:19" s="101" customFormat="1" ht="14.25" customHeight="1" thickTop="1" x14ac:dyDescent="0.15">
      <c r="A30" s="322"/>
      <c r="B30" s="100" t="s">
        <v>173</v>
      </c>
      <c r="C30" s="334">
        <v>44100</v>
      </c>
      <c r="D30" s="262"/>
      <c r="E30" s="262"/>
      <c r="F30" s="262"/>
      <c r="G30" s="593" t="s">
        <v>332</v>
      </c>
      <c r="H30" s="262"/>
      <c r="I30" s="262"/>
      <c r="J30" s="262"/>
      <c r="K30" s="262"/>
      <c r="L30" s="263"/>
      <c r="M30" s="335">
        <f t="shared" si="2"/>
        <v>44100</v>
      </c>
      <c r="N30" s="336"/>
      <c r="O30" s="290"/>
      <c r="P30" s="284"/>
      <c r="Q30" s="337">
        <f t="shared" ref="Q30:Q37" si="4">M30</f>
        <v>44100</v>
      </c>
    </row>
    <row r="31" spans="1:19" ht="14.25" customHeight="1" x14ac:dyDescent="0.15">
      <c r="A31" s="308"/>
      <c r="B31" s="75" t="s">
        <v>174</v>
      </c>
      <c r="C31" s="338">
        <v>247320</v>
      </c>
      <c r="D31" s="267"/>
      <c r="E31" s="267"/>
      <c r="F31" s="267"/>
      <c r="G31" s="594"/>
      <c r="H31" s="267"/>
      <c r="I31" s="267"/>
      <c r="J31" s="267"/>
      <c r="K31" s="267"/>
      <c r="L31" s="268"/>
      <c r="M31" s="269">
        <f t="shared" si="2"/>
        <v>247320</v>
      </c>
      <c r="N31" s="265"/>
      <c r="O31" s="290"/>
      <c r="P31" s="284"/>
      <c r="Q31" s="339">
        <f t="shared" si="4"/>
        <v>247320</v>
      </c>
    </row>
    <row r="32" spans="1:19" ht="14.25" customHeight="1" x14ac:dyDescent="0.15">
      <c r="A32" s="308"/>
      <c r="B32" s="75" t="s">
        <v>347</v>
      </c>
      <c r="C32" s="340">
        <v>34000</v>
      </c>
      <c r="D32" s="267"/>
      <c r="E32" s="267"/>
      <c r="F32" s="267"/>
      <c r="G32" s="594"/>
      <c r="H32" s="267"/>
      <c r="I32" s="267"/>
      <c r="J32" s="267"/>
      <c r="K32" s="267"/>
      <c r="L32" s="268"/>
      <c r="M32" s="270">
        <f t="shared" si="2"/>
        <v>34000</v>
      </c>
      <c r="N32" s="265"/>
      <c r="O32" s="290"/>
      <c r="P32" s="284"/>
      <c r="Q32" s="339">
        <f t="shared" si="4"/>
        <v>34000</v>
      </c>
    </row>
    <row r="33" spans="1:17" ht="14.25" customHeight="1" x14ac:dyDescent="0.15">
      <c r="A33" s="308"/>
      <c r="B33" s="75" t="s">
        <v>175</v>
      </c>
      <c r="C33" s="338">
        <v>240000</v>
      </c>
      <c r="D33" s="262"/>
      <c r="E33" s="262"/>
      <c r="F33" s="262"/>
      <c r="G33" s="594"/>
      <c r="H33" s="262"/>
      <c r="I33" s="262"/>
      <c r="J33" s="262"/>
      <c r="K33" s="262"/>
      <c r="L33" s="263"/>
      <c r="M33" s="341">
        <f t="shared" si="2"/>
        <v>240000</v>
      </c>
      <c r="N33" s="265"/>
      <c r="O33" s="290"/>
      <c r="P33" s="284"/>
      <c r="Q33" s="339">
        <f t="shared" si="4"/>
        <v>240000</v>
      </c>
    </row>
    <row r="34" spans="1:17" ht="14.25" customHeight="1" x14ac:dyDescent="0.15">
      <c r="A34" s="308"/>
      <c r="B34" s="75" t="s">
        <v>348</v>
      </c>
      <c r="C34" s="338">
        <v>47250</v>
      </c>
      <c r="D34" s="342"/>
      <c r="E34" s="262"/>
      <c r="F34" s="262"/>
      <c r="G34" s="594"/>
      <c r="H34" s="262"/>
      <c r="I34" s="262"/>
      <c r="J34" s="262"/>
      <c r="K34" s="262"/>
      <c r="L34" s="263"/>
      <c r="M34" s="341">
        <f t="shared" si="2"/>
        <v>47250</v>
      </c>
      <c r="N34" s="265"/>
      <c r="O34" s="290"/>
      <c r="P34" s="284"/>
      <c r="Q34" s="339">
        <f t="shared" si="4"/>
        <v>47250</v>
      </c>
    </row>
    <row r="35" spans="1:17" ht="14.25" customHeight="1" x14ac:dyDescent="0.15">
      <c r="A35" s="308"/>
      <c r="B35" s="75" t="s">
        <v>158</v>
      </c>
      <c r="C35" s="338">
        <v>50685</v>
      </c>
      <c r="D35" s="343"/>
      <c r="E35" s="267"/>
      <c r="F35" s="267"/>
      <c r="G35" s="594"/>
      <c r="H35" s="267"/>
      <c r="I35" s="267"/>
      <c r="J35" s="267"/>
      <c r="K35" s="267"/>
      <c r="L35" s="268"/>
      <c r="M35" s="269">
        <f t="shared" si="2"/>
        <v>50685</v>
      </c>
      <c r="N35" s="265"/>
      <c r="O35" s="290"/>
      <c r="P35" s="284"/>
      <c r="Q35" s="339">
        <f t="shared" si="4"/>
        <v>50685</v>
      </c>
    </row>
    <row r="36" spans="1:17" ht="14.25" customHeight="1" x14ac:dyDescent="0.15">
      <c r="A36" s="308"/>
      <c r="B36" s="70" t="s">
        <v>159</v>
      </c>
      <c r="C36" s="338">
        <v>864</v>
      </c>
      <c r="D36" s="343"/>
      <c r="E36" s="267"/>
      <c r="F36" s="267"/>
      <c r="G36" s="594"/>
      <c r="H36" s="267"/>
      <c r="I36" s="267"/>
      <c r="J36" s="267"/>
      <c r="K36" s="267"/>
      <c r="L36" s="268"/>
      <c r="M36" s="269">
        <f t="shared" si="2"/>
        <v>864</v>
      </c>
      <c r="N36" s="265"/>
      <c r="O36" s="290"/>
      <c r="P36" s="284"/>
      <c r="Q36" s="339">
        <f t="shared" si="4"/>
        <v>864</v>
      </c>
    </row>
    <row r="37" spans="1:17" ht="14.25" customHeight="1" x14ac:dyDescent="0.15">
      <c r="A37" s="308"/>
      <c r="B37" s="102" t="s">
        <v>172</v>
      </c>
      <c r="C37" s="344">
        <v>6438</v>
      </c>
      <c r="D37" s="343"/>
      <c r="E37" s="267"/>
      <c r="F37" s="267"/>
      <c r="G37" s="595"/>
      <c r="H37" s="267"/>
      <c r="I37" s="267"/>
      <c r="J37" s="267"/>
      <c r="K37" s="267"/>
      <c r="L37" s="268"/>
      <c r="M37" s="270">
        <f t="shared" si="2"/>
        <v>6438</v>
      </c>
      <c r="N37" s="265"/>
      <c r="O37" s="290"/>
      <c r="P37" s="284"/>
      <c r="Q37" s="339">
        <f t="shared" si="4"/>
        <v>6438</v>
      </c>
    </row>
    <row r="38" spans="1:17" ht="14.25" customHeight="1" thickBot="1" x14ac:dyDescent="0.2">
      <c r="A38" s="584" t="s">
        <v>176</v>
      </c>
      <c r="B38" s="584"/>
      <c r="C38" s="345">
        <f t="shared" ref="C38:M38" si="5">SUM(C17:C37)</f>
        <v>670657</v>
      </c>
      <c r="D38" s="346">
        <f t="shared" si="5"/>
        <v>974703</v>
      </c>
      <c r="E38" s="347">
        <f t="shared" si="5"/>
        <v>1742316</v>
      </c>
      <c r="F38" s="347">
        <f t="shared" si="5"/>
        <v>13122</v>
      </c>
      <c r="G38" s="348">
        <f t="shared" si="5"/>
        <v>1062448</v>
      </c>
      <c r="H38" s="347">
        <f t="shared" si="5"/>
        <v>47434</v>
      </c>
      <c r="I38" s="347">
        <f t="shared" si="5"/>
        <v>850088</v>
      </c>
      <c r="J38" s="347">
        <f t="shared" si="5"/>
        <v>9062</v>
      </c>
      <c r="K38" s="347">
        <f t="shared" si="5"/>
        <v>1958278</v>
      </c>
      <c r="L38" s="349">
        <f t="shared" si="5"/>
        <v>946041</v>
      </c>
      <c r="M38" s="305">
        <f t="shared" si="5"/>
        <v>8274149</v>
      </c>
      <c r="N38" s="265"/>
      <c r="O38" s="350">
        <f>SUM(O17:O29)</f>
        <v>7603492</v>
      </c>
      <c r="P38" s="307"/>
      <c r="Q38" s="351">
        <f>SUM(Q30:Q37)</f>
        <v>670657</v>
      </c>
    </row>
    <row r="39" spans="1:17" ht="14.25" customHeight="1" thickBot="1" x14ac:dyDescent="0.2">
      <c r="A39" s="585" t="s">
        <v>177</v>
      </c>
      <c r="B39" s="585"/>
      <c r="C39" s="352">
        <f t="shared" ref="C39:L39" si="6">SUM(C16,-C38)</f>
        <v>3880645</v>
      </c>
      <c r="D39" s="353">
        <f t="shared" si="6"/>
        <v>411797</v>
      </c>
      <c r="E39" s="354">
        <f t="shared" si="6"/>
        <v>119884</v>
      </c>
      <c r="F39" s="355">
        <f t="shared" si="6"/>
        <v>7378</v>
      </c>
      <c r="G39" s="356">
        <f t="shared" si="6"/>
        <v>0</v>
      </c>
      <c r="H39" s="354">
        <f t="shared" si="6"/>
        <v>-934</v>
      </c>
      <c r="I39" s="355">
        <f t="shared" si="6"/>
        <v>277912</v>
      </c>
      <c r="J39" s="355">
        <f t="shared" si="6"/>
        <v>15438</v>
      </c>
      <c r="K39" s="354">
        <f t="shared" si="6"/>
        <v>-160178</v>
      </c>
      <c r="L39" s="357">
        <f t="shared" si="6"/>
        <v>285459</v>
      </c>
      <c r="M39" s="358">
        <f>SUM(C39:L39)</f>
        <v>4837401</v>
      </c>
      <c r="N39" s="359"/>
      <c r="O39" s="285">
        <f>O16-O38</f>
        <v>956756</v>
      </c>
      <c r="P39" s="285"/>
      <c r="Q39" s="360">
        <f>Q11-Q38</f>
        <v>71343</v>
      </c>
    </row>
    <row r="40" spans="1:17" ht="4.5" customHeight="1" x14ac:dyDescent="0.15">
      <c r="A40" s="259"/>
      <c r="C40" s="361"/>
      <c r="D40" s="359"/>
      <c r="E40" s="362"/>
      <c r="F40" s="362"/>
      <c r="G40" s="359"/>
      <c r="H40" s="359"/>
      <c r="I40" s="359"/>
      <c r="J40" s="359"/>
      <c r="K40" s="363"/>
      <c r="L40" s="359"/>
      <c r="M40" s="359"/>
      <c r="N40" s="359"/>
      <c r="O40" s="285"/>
      <c r="P40" s="285"/>
      <c r="Q40" s="364"/>
    </row>
    <row r="41" spans="1:17" ht="13.5" customHeight="1" x14ac:dyDescent="0.15">
      <c r="A41" s="365"/>
      <c r="B41" s="366" t="s">
        <v>178</v>
      </c>
      <c r="C41" s="76">
        <f>C39-C6</f>
        <v>71343</v>
      </c>
      <c r="D41" s="367">
        <f>Q11</f>
        <v>742000</v>
      </c>
      <c r="E41" s="368">
        <f>Q38</f>
        <v>670657</v>
      </c>
      <c r="F41" s="369"/>
      <c r="G41" s="370"/>
      <c r="H41" s="370"/>
      <c r="I41" s="371"/>
      <c r="J41" s="367">
        <f>O16</f>
        <v>8560248</v>
      </c>
      <c r="K41" s="368">
        <f>O38</f>
        <v>7603492</v>
      </c>
      <c r="L41" s="76">
        <f>O39</f>
        <v>956756</v>
      </c>
      <c r="M41" s="372" t="s">
        <v>181</v>
      </c>
      <c r="N41" s="373"/>
    </row>
    <row r="42" spans="1:17" ht="13.5" customHeight="1" x14ac:dyDescent="0.15">
      <c r="A42" s="365"/>
      <c r="B42" s="374" t="s">
        <v>349</v>
      </c>
      <c r="C42" s="375"/>
      <c r="D42" s="376" t="s">
        <v>350</v>
      </c>
      <c r="E42" s="377" t="s">
        <v>351</v>
      </c>
      <c r="F42" s="377"/>
      <c r="G42" s="378"/>
      <c r="H42" s="378"/>
      <c r="I42" s="376"/>
      <c r="J42" s="376" t="s">
        <v>179</v>
      </c>
      <c r="K42" s="377" t="s">
        <v>180</v>
      </c>
      <c r="L42" s="76"/>
      <c r="M42" s="372"/>
      <c r="N42" s="373"/>
    </row>
    <row r="43" spans="1:17" ht="13.5" customHeight="1" x14ac:dyDescent="0.15">
      <c r="A43" s="365"/>
      <c r="B43" s="366"/>
      <c r="C43" s="76"/>
      <c r="D43" s="367"/>
      <c r="E43" s="368"/>
      <c r="F43" s="369"/>
      <c r="G43" s="370"/>
      <c r="H43" s="370"/>
      <c r="I43" s="371"/>
      <c r="J43" s="367"/>
      <c r="K43" s="368"/>
      <c r="L43" s="76"/>
      <c r="M43" s="372"/>
      <c r="N43" s="373"/>
    </row>
    <row r="44" spans="1:17" ht="13.5" customHeight="1" x14ac:dyDescent="0.15">
      <c r="A44" s="67" t="s">
        <v>624</v>
      </c>
      <c r="B44" s="366"/>
      <c r="C44" s="76"/>
      <c r="D44" s="367"/>
      <c r="E44" s="368"/>
      <c r="F44" s="369"/>
      <c r="G44" s="370"/>
      <c r="H44" s="370"/>
      <c r="I44" s="371"/>
      <c r="J44" s="367"/>
      <c r="K44" s="368"/>
      <c r="L44" s="76"/>
      <c r="M44" s="372"/>
      <c r="N44" s="373"/>
    </row>
    <row r="45" spans="1:17" ht="13.5" customHeight="1" x14ac:dyDescent="0.15">
      <c r="A45" s="365"/>
      <c r="B45" s="366"/>
      <c r="C45" s="76"/>
      <c r="D45" s="367"/>
      <c r="E45" s="368"/>
      <c r="F45" s="369"/>
      <c r="G45" s="370"/>
      <c r="H45" s="370"/>
      <c r="I45" s="371"/>
      <c r="J45" s="367"/>
      <c r="K45" s="368"/>
      <c r="L45" s="76"/>
      <c r="M45" s="372"/>
      <c r="N45" s="373"/>
    </row>
    <row r="46" spans="1:17" hidden="1" x14ac:dyDescent="0.15">
      <c r="A46" s="365"/>
      <c r="B46" s="374"/>
      <c r="C46" s="375"/>
      <c r="D46" s="376"/>
      <c r="E46" s="377"/>
      <c r="F46" s="377"/>
      <c r="G46" s="378"/>
      <c r="H46" s="378"/>
      <c r="I46" s="376"/>
      <c r="J46" s="376"/>
      <c r="K46" s="377"/>
      <c r="L46" s="365"/>
      <c r="M46" s="365"/>
      <c r="N46" s="365"/>
    </row>
    <row r="47" spans="1:17" hidden="1" x14ac:dyDescent="0.15">
      <c r="A47" s="365"/>
      <c r="B47" s="379" t="s">
        <v>529</v>
      </c>
      <c r="D47" s="380">
        <v>4470</v>
      </c>
      <c r="G47" s="381"/>
      <c r="H47" s="381"/>
      <c r="I47" s="382"/>
      <c r="J47" s="382"/>
      <c r="K47" s="382"/>
      <c r="L47" s="365"/>
      <c r="M47" s="365"/>
      <c r="N47" s="365"/>
    </row>
    <row r="48" spans="1:17" hidden="1" x14ac:dyDescent="0.15">
      <c r="D48" s="383" t="s">
        <v>530</v>
      </c>
      <c r="G48" s="384"/>
      <c r="H48" s="384"/>
    </row>
    <row r="49" spans="2:8" ht="3.75" hidden="1" customHeight="1" x14ac:dyDescent="0.15"/>
    <row r="50" spans="2:8" hidden="1" x14ac:dyDescent="0.15">
      <c r="B50" s="385" t="s">
        <v>531</v>
      </c>
      <c r="C50" s="384" t="s">
        <v>532</v>
      </c>
      <c r="G50" s="56" t="s">
        <v>533</v>
      </c>
    </row>
    <row r="51" spans="2:8" hidden="1" x14ac:dyDescent="0.15">
      <c r="B51" s="385" t="s">
        <v>534</v>
      </c>
      <c r="C51" s="384" t="s">
        <v>535</v>
      </c>
      <c r="G51" s="56" t="s">
        <v>536</v>
      </c>
    </row>
    <row r="52" spans="2:8" ht="7.5" hidden="1" customHeight="1" x14ac:dyDescent="0.15"/>
    <row r="53" spans="2:8" hidden="1" x14ac:dyDescent="0.15">
      <c r="B53" s="385" t="s">
        <v>529</v>
      </c>
      <c r="C53" s="381"/>
      <c r="D53" s="381">
        <v>3864</v>
      </c>
      <c r="G53" s="381">
        <v>3539</v>
      </c>
      <c r="H53" s="381"/>
    </row>
    <row r="54" spans="2:8" hidden="1" x14ac:dyDescent="0.15">
      <c r="C54" s="385"/>
      <c r="D54" s="386" t="s">
        <v>537</v>
      </c>
      <c r="G54" s="386" t="s">
        <v>538</v>
      </c>
      <c r="H54" s="384"/>
    </row>
  </sheetData>
  <mergeCells count="18">
    <mergeCell ref="M3:M5"/>
    <mergeCell ref="D4:D5"/>
    <mergeCell ref="E4:E5"/>
    <mergeCell ref="F4:F5"/>
    <mergeCell ref="G4:G5"/>
    <mergeCell ref="H4:H5"/>
    <mergeCell ref="I4:I5"/>
    <mergeCell ref="A38:B38"/>
    <mergeCell ref="A39:B39"/>
    <mergeCell ref="J4:J5"/>
    <mergeCell ref="K4:K5"/>
    <mergeCell ref="L4:L5"/>
    <mergeCell ref="A6:A15"/>
    <mergeCell ref="A16:B16"/>
    <mergeCell ref="G30:G37"/>
    <mergeCell ref="A3:B5"/>
    <mergeCell ref="C3:C5"/>
    <mergeCell ref="D3:L3"/>
  </mergeCells>
  <phoneticPr fontId="33"/>
  <printOptions horizontalCentered="1"/>
  <pageMargins left="0.23622047244094491" right="0.23622047244094491" top="0.74803149606299213" bottom="0.74803149606299213" header="0.31496062992125984" footer="0.31496062992125984"/>
  <pageSetup paperSize="9" scale="84" orientation="landscape" horizontalDpi="4294967293" r:id="rId1"/>
  <headerFooter scaleWithDoc="0">
    <oddFooter>&amp;C&amp;"ＭＳ Ｐ明朝,標準"&amp;14&amp;P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0" zoomScaleNormal="100" zoomScaleSheetLayoutView="80" workbookViewId="0">
      <selection sqref="A1:K1"/>
    </sheetView>
  </sheetViews>
  <sheetFormatPr defaultColWidth="9" defaultRowHeight="13.5" x14ac:dyDescent="0.15"/>
  <cols>
    <col min="1" max="1" width="4.75" style="391" customWidth="1"/>
    <col min="2" max="2" width="26.875" style="391" customWidth="1"/>
    <col min="3" max="10" width="12.625" style="391" customWidth="1"/>
    <col min="11" max="11" width="6" style="391" customWidth="1"/>
    <col min="12" max="16384" width="9" style="391"/>
  </cols>
  <sheetData>
    <row r="1" spans="1:11" s="390" customFormat="1" ht="24" x14ac:dyDescent="0.15">
      <c r="A1" s="608" t="s">
        <v>229</v>
      </c>
      <c r="B1" s="608"/>
      <c r="C1" s="608"/>
      <c r="D1" s="608"/>
      <c r="E1" s="608"/>
      <c r="F1" s="608"/>
      <c r="G1" s="608"/>
      <c r="H1" s="608"/>
      <c r="I1" s="608"/>
      <c r="J1" s="608"/>
      <c r="K1" s="608"/>
    </row>
    <row r="2" spans="1:11" ht="19.5" thickBot="1" x14ac:dyDescent="0.2">
      <c r="A2" s="258"/>
      <c r="B2" s="56"/>
      <c r="C2" s="56"/>
      <c r="D2" s="56"/>
      <c r="E2" s="56"/>
      <c r="F2" s="56"/>
      <c r="H2" s="392" t="s">
        <v>326</v>
      </c>
      <c r="I2" s="393"/>
      <c r="J2" s="389" t="s">
        <v>160</v>
      </c>
      <c r="K2" s="56"/>
    </row>
    <row r="3" spans="1:11" ht="15" thickBot="1" x14ac:dyDescent="0.2">
      <c r="A3" s="609" t="s">
        <v>161</v>
      </c>
      <c r="B3" s="609"/>
      <c r="C3" s="610" t="s">
        <v>162</v>
      </c>
      <c r="D3" s="611" t="s">
        <v>539</v>
      </c>
      <c r="E3" s="612"/>
      <c r="F3" s="612"/>
      <c r="G3" s="612"/>
      <c r="H3" s="612"/>
      <c r="I3" s="612"/>
      <c r="J3" s="613" t="s">
        <v>327</v>
      </c>
      <c r="K3" s="394"/>
    </row>
    <row r="4" spans="1:11" ht="14.25" customHeight="1" thickBot="1" x14ac:dyDescent="0.2">
      <c r="A4" s="609"/>
      <c r="B4" s="609"/>
      <c r="C4" s="610"/>
      <c r="D4" s="616" t="s">
        <v>540</v>
      </c>
      <c r="E4" s="618" t="s">
        <v>541</v>
      </c>
      <c r="F4" s="620" t="s">
        <v>542</v>
      </c>
      <c r="G4" s="622" t="s">
        <v>543</v>
      </c>
      <c r="H4" s="618" t="s">
        <v>544</v>
      </c>
      <c r="I4" s="624" t="s">
        <v>545</v>
      </c>
      <c r="J4" s="614"/>
      <c r="K4" s="394"/>
    </row>
    <row r="5" spans="1:11" ht="14.25" x14ac:dyDescent="0.15">
      <c r="A5" s="609"/>
      <c r="B5" s="609"/>
      <c r="C5" s="610"/>
      <c r="D5" s="617"/>
      <c r="E5" s="619"/>
      <c r="F5" s="621"/>
      <c r="G5" s="623"/>
      <c r="H5" s="619"/>
      <c r="I5" s="625"/>
      <c r="J5" s="615"/>
      <c r="K5" s="394"/>
    </row>
    <row r="6" spans="1:11" ht="14.25" x14ac:dyDescent="0.15">
      <c r="A6" s="626"/>
      <c r="B6" s="395" t="s">
        <v>372</v>
      </c>
      <c r="C6" s="396">
        <v>3880645</v>
      </c>
      <c r="D6" s="397"/>
      <c r="E6" s="397"/>
      <c r="F6" s="398">
        <v>213558</v>
      </c>
      <c r="G6" s="397"/>
      <c r="H6" s="397"/>
      <c r="I6" s="399"/>
      <c r="J6" s="400">
        <f t="shared" ref="J6:J23" si="0">SUM(C6:I6)</f>
        <v>4094203</v>
      </c>
      <c r="K6" s="401"/>
    </row>
    <row r="7" spans="1:11" ht="14.25" x14ac:dyDescent="0.15">
      <c r="A7" s="627"/>
      <c r="B7" s="402" t="s">
        <v>164</v>
      </c>
      <c r="C7" s="403">
        <v>500000</v>
      </c>
      <c r="D7" s="404"/>
      <c r="E7" s="404"/>
      <c r="F7" s="405"/>
      <c r="G7" s="404"/>
      <c r="H7" s="404"/>
      <c r="I7" s="406"/>
      <c r="J7" s="407">
        <f t="shared" si="0"/>
        <v>500000</v>
      </c>
      <c r="K7" s="401"/>
    </row>
    <row r="8" spans="1:11" ht="14.25" x14ac:dyDescent="0.15">
      <c r="A8" s="627"/>
      <c r="B8" s="402" t="s">
        <v>165</v>
      </c>
      <c r="C8" s="403">
        <v>90000</v>
      </c>
      <c r="D8" s="404"/>
      <c r="E8" s="404"/>
      <c r="F8" s="408"/>
      <c r="G8" s="404"/>
      <c r="H8" s="404"/>
      <c r="I8" s="406"/>
      <c r="J8" s="407">
        <f t="shared" si="0"/>
        <v>90000</v>
      </c>
      <c r="K8" s="401"/>
    </row>
    <row r="9" spans="1:11" ht="14.25" x14ac:dyDescent="0.15">
      <c r="A9" s="627"/>
      <c r="B9" s="409" t="s">
        <v>546</v>
      </c>
      <c r="C9" s="403">
        <f>80*1500</f>
        <v>120000</v>
      </c>
      <c r="D9" s="404"/>
      <c r="E9" s="404"/>
      <c r="F9" s="408"/>
      <c r="G9" s="404"/>
      <c r="H9" s="404"/>
      <c r="I9" s="406"/>
      <c r="J9" s="407">
        <f t="shared" si="0"/>
        <v>120000</v>
      </c>
      <c r="K9" s="401"/>
    </row>
    <row r="10" spans="1:11" ht="14.25" x14ac:dyDescent="0.15">
      <c r="A10" s="627"/>
      <c r="B10" s="410" t="s">
        <v>547</v>
      </c>
      <c r="C10" s="411"/>
      <c r="D10" s="412">
        <v>1000000</v>
      </c>
      <c r="E10" s="413">
        <v>1300000</v>
      </c>
      <c r="F10" s="414">
        <v>950000</v>
      </c>
      <c r="G10" s="413">
        <v>1000000</v>
      </c>
      <c r="H10" s="413">
        <v>1300000</v>
      </c>
      <c r="I10" s="415">
        <v>1100000</v>
      </c>
      <c r="J10" s="407">
        <f t="shared" si="0"/>
        <v>6650000</v>
      </c>
      <c r="K10" s="401"/>
    </row>
    <row r="11" spans="1:11" ht="14.25" x14ac:dyDescent="0.15">
      <c r="A11" s="627"/>
      <c r="B11" s="402" t="s">
        <v>154</v>
      </c>
      <c r="C11" s="416"/>
      <c r="D11" s="417">
        <v>350000</v>
      </c>
      <c r="E11" s="412">
        <v>250000</v>
      </c>
      <c r="F11" s="418"/>
      <c r="G11" s="412">
        <v>150000</v>
      </c>
      <c r="H11" s="412">
        <v>200000</v>
      </c>
      <c r="I11" s="419">
        <v>200000</v>
      </c>
      <c r="J11" s="407">
        <f t="shared" si="0"/>
        <v>1150000</v>
      </c>
      <c r="K11" s="401"/>
    </row>
    <row r="12" spans="1:11" ht="14.25" x14ac:dyDescent="0.15">
      <c r="A12" s="627"/>
      <c r="B12" s="420" t="s">
        <v>328</v>
      </c>
      <c r="C12" s="421"/>
      <c r="D12" s="422">
        <v>10000</v>
      </c>
      <c r="E12" s="423">
        <v>10000</v>
      </c>
      <c r="F12" s="424"/>
      <c r="G12" s="425">
        <v>10000</v>
      </c>
      <c r="H12" s="423">
        <v>10000</v>
      </c>
      <c r="I12" s="426">
        <v>10000</v>
      </c>
      <c r="J12" s="407">
        <f t="shared" si="0"/>
        <v>50000</v>
      </c>
      <c r="K12" s="401"/>
    </row>
    <row r="13" spans="1:11" ht="15" thickBot="1" x14ac:dyDescent="0.2">
      <c r="A13" s="628" t="s">
        <v>167</v>
      </c>
      <c r="B13" s="628"/>
      <c r="C13" s="427">
        <f>SUM(C6:C12)</f>
        <v>4590645</v>
      </c>
      <c r="D13" s="428">
        <f>SUM(D6:D12)</f>
        <v>1360000</v>
      </c>
      <c r="E13" s="429">
        <f>SUM(E6:E12)</f>
        <v>1560000</v>
      </c>
      <c r="F13" s="430">
        <f>950000+213558</f>
        <v>1163558</v>
      </c>
      <c r="G13" s="429">
        <f>SUM(G6:G12)</f>
        <v>1160000</v>
      </c>
      <c r="H13" s="429">
        <f>SUM(H6:H12)</f>
        <v>1510000</v>
      </c>
      <c r="I13" s="431">
        <f>SUM(I6:I12)</f>
        <v>1310000</v>
      </c>
      <c r="J13" s="407">
        <f t="shared" si="0"/>
        <v>12654203</v>
      </c>
      <c r="K13" s="401"/>
    </row>
    <row r="14" spans="1:11" ht="14.25" x14ac:dyDescent="0.15">
      <c r="A14" s="432"/>
      <c r="B14" s="433" t="s">
        <v>168</v>
      </c>
      <c r="C14" s="434"/>
      <c r="D14" s="435">
        <v>400000</v>
      </c>
      <c r="E14" s="436">
        <v>500000</v>
      </c>
      <c r="F14" s="437">
        <v>202960</v>
      </c>
      <c r="G14" s="436">
        <v>400000</v>
      </c>
      <c r="H14" s="436">
        <v>500000</v>
      </c>
      <c r="I14" s="438">
        <v>450000</v>
      </c>
      <c r="J14" s="407">
        <f t="shared" si="0"/>
        <v>2452960</v>
      </c>
      <c r="K14" s="401"/>
    </row>
    <row r="15" spans="1:11" ht="14.25" x14ac:dyDescent="0.15">
      <c r="A15" s="432"/>
      <c r="B15" s="439" t="s">
        <v>169</v>
      </c>
      <c r="C15" s="440"/>
      <c r="D15" s="441"/>
      <c r="E15" s="412">
        <v>50000</v>
      </c>
      <c r="F15" s="442">
        <v>266000</v>
      </c>
      <c r="G15" s="441"/>
      <c r="H15" s="412">
        <v>50000</v>
      </c>
      <c r="I15" s="406"/>
      <c r="J15" s="407">
        <f t="shared" si="0"/>
        <v>366000</v>
      </c>
      <c r="K15" s="401"/>
    </row>
    <row r="16" spans="1:11" ht="14.25" x14ac:dyDescent="0.15">
      <c r="A16" s="432"/>
      <c r="B16" s="439" t="s">
        <v>156</v>
      </c>
      <c r="C16" s="440"/>
      <c r="D16" s="443">
        <v>380000</v>
      </c>
      <c r="E16" s="412">
        <v>500000</v>
      </c>
      <c r="F16" s="444">
        <v>30000</v>
      </c>
      <c r="G16" s="445">
        <v>500000</v>
      </c>
      <c r="H16" s="412">
        <v>500000</v>
      </c>
      <c r="I16" s="419">
        <v>500000</v>
      </c>
      <c r="J16" s="407">
        <f t="shared" si="0"/>
        <v>2410000</v>
      </c>
      <c r="K16" s="401"/>
    </row>
    <row r="17" spans="1:11" ht="14.25" x14ac:dyDescent="0.15">
      <c r="A17" s="432"/>
      <c r="B17" s="439" t="s">
        <v>329</v>
      </c>
      <c r="C17" s="440"/>
      <c r="D17" s="443">
        <v>100000</v>
      </c>
      <c r="E17" s="412">
        <v>100000</v>
      </c>
      <c r="F17" s="446">
        <v>578000</v>
      </c>
      <c r="G17" s="445">
        <v>100000</v>
      </c>
      <c r="H17" s="412">
        <v>100000</v>
      </c>
      <c r="I17" s="419">
        <v>100000</v>
      </c>
      <c r="J17" s="407">
        <f t="shared" si="0"/>
        <v>1078000</v>
      </c>
      <c r="K17" s="401"/>
    </row>
    <row r="18" spans="1:11" ht="14.25" x14ac:dyDescent="0.15">
      <c r="A18" s="432"/>
      <c r="B18" s="439" t="s">
        <v>525</v>
      </c>
      <c r="C18" s="440"/>
      <c r="D18" s="443">
        <v>210000</v>
      </c>
      <c r="E18" s="412">
        <v>150000</v>
      </c>
      <c r="F18" s="447"/>
      <c r="G18" s="445">
        <v>90000</v>
      </c>
      <c r="H18" s="412">
        <v>120000</v>
      </c>
      <c r="I18" s="419">
        <v>120000</v>
      </c>
      <c r="J18" s="407">
        <f t="shared" si="0"/>
        <v>690000</v>
      </c>
      <c r="K18" s="401"/>
    </row>
    <row r="19" spans="1:11" ht="14.25" x14ac:dyDescent="0.15">
      <c r="A19" s="432"/>
      <c r="B19" s="439" t="s">
        <v>157</v>
      </c>
      <c r="C19" s="440"/>
      <c r="D19" s="443">
        <v>20000</v>
      </c>
      <c r="E19" s="412">
        <v>20000</v>
      </c>
      <c r="F19" s="446">
        <v>9000</v>
      </c>
      <c r="G19" s="445">
        <v>20000</v>
      </c>
      <c r="H19" s="412">
        <v>20000</v>
      </c>
      <c r="I19" s="419">
        <v>20000</v>
      </c>
      <c r="J19" s="407">
        <f t="shared" si="0"/>
        <v>109000</v>
      </c>
      <c r="K19" s="401"/>
    </row>
    <row r="20" spans="1:11" ht="14.25" x14ac:dyDescent="0.15">
      <c r="A20" s="432"/>
      <c r="B20" s="439" t="s">
        <v>170</v>
      </c>
      <c r="C20" s="440"/>
      <c r="D20" s="404"/>
      <c r="E20" s="412">
        <v>200000</v>
      </c>
      <c r="F20" s="444">
        <v>50000</v>
      </c>
      <c r="G20" s="404"/>
      <c r="H20" s="412">
        <v>200000</v>
      </c>
      <c r="I20" s="419">
        <v>50000</v>
      </c>
      <c r="J20" s="407">
        <f t="shared" si="0"/>
        <v>500000</v>
      </c>
      <c r="K20" s="401"/>
    </row>
    <row r="21" spans="1:11" ht="14.25" x14ac:dyDescent="0.15">
      <c r="A21" s="432"/>
      <c r="B21" s="439" t="s">
        <v>548</v>
      </c>
      <c r="C21" s="440"/>
      <c r="D21" s="404"/>
      <c r="E21" s="412">
        <v>15000</v>
      </c>
      <c r="F21" s="448"/>
      <c r="G21" s="404"/>
      <c r="H21" s="412">
        <v>15000</v>
      </c>
      <c r="I21" s="419">
        <v>15000</v>
      </c>
      <c r="J21" s="407">
        <f t="shared" si="0"/>
        <v>45000</v>
      </c>
      <c r="K21" s="401"/>
    </row>
    <row r="22" spans="1:11" ht="14.25" x14ac:dyDescent="0.15">
      <c r="A22" s="432"/>
      <c r="B22" s="439" t="s">
        <v>171</v>
      </c>
      <c r="C22" s="440"/>
      <c r="D22" s="404"/>
      <c r="E22" s="412">
        <v>20000</v>
      </c>
      <c r="F22" s="408"/>
      <c r="G22" s="449"/>
      <c r="H22" s="412">
        <v>20000</v>
      </c>
      <c r="I22" s="406"/>
      <c r="J22" s="407">
        <f t="shared" si="0"/>
        <v>40000</v>
      </c>
      <c r="K22" s="401"/>
    </row>
    <row r="23" spans="1:11" ht="14.25" x14ac:dyDescent="0.15">
      <c r="A23" s="450"/>
      <c r="B23" s="402" t="s">
        <v>331</v>
      </c>
      <c r="C23" s="440"/>
      <c r="D23" s="443">
        <v>15000</v>
      </c>
      <c r="E23" s="412">
        <v>15000</v>
      </c>
      <c r="F23" s="451">
        <v>3000</v>
      </c>
      <c r="G23" s="445">
        <v>15000</v>
      </c>
      <c r="H23" s="412">
        <v>15000</v>
      </c>
      <c r="I23" s="419">
        <v>15000</v>
      </c>
      <c r="J23" s="407">
        <f t="shared" si="0"/>
        <v>78000</v>
      </c>
      <c r="K23" s="401"/>
    </row>
    <row r="24" spans="1:11" ht="15" thickBot="1" x14ac:dyDescent="0.2">
      <c r="A24" s="394"/>
      <c r="B24" s="452" t="s">
        <v>346</v>
      </c>
      <c r="C24" s="453"/>
      <c r="D24" s="454"/>
      <c r="E24" s="455"/>
      <c r="F24" s="456">
        <f>F13-(SUM(F14:F23))</f>
        <v>24598</v>
      </c>
      <c r="G24" s="455"/>
      <c r="H24" s="455"/>
      <c r="I24" s="457"/>
      <c r="J24" s="407">
        <v>24598</v>
      </c>
      <c r="K24" s="401"/>
    </row>
    <row r="25" spans="1:11" ht="15" thickTop="1" x14ac:dyDescent="0.15">
      <c r="A25" s="394"/>
      <c r="B25" s="458" t="s">
        <v>173</v>
      </c>
      <c r="C25" s="459">
        <v>50000</v>
      </c>
      <c r="D25" s="397"/>
      <c r="E25" s="397"/>
      <c r="F25" s="629" t="s">
        <v>332</v>
      </c>
      <c r="G25" s="397"/>
      <c r="H25" s="397"/>
      <c r="I25" s="399"/>
      <c r="J25" s="460">
        <f t="shared" ref="J25:J32" si="1">SUM(C25:I25)</f>
        <v>50000</v>
      </c>
      <c r="K25" s="461"/>
    </row>
    <row r="26" spans="1:11" ht="14.25" x14ac:dyDescent="0.15">
      <c r="A26" s="432"/>
      <c r="B26" s="439" t="s">
        <v>174</v>
      </c>
      <c r="C26" s="462">
        <v>300000</v>
      </c>
      <c r="D26" s="404"/>
      <c r="E26" s="404"/>
      <c r="F26" s="629"/>
      <c r="G26" s="404"/>
      <c r="H26" s="404"/>
      <c r="I26" s="406"/>
      <c r="J26" s="407">
        <f t="shared" si="1"/>
        <v>300000</v>
      </c>
      <c r="K26" s="401"/>
    </row>
    <row r="27" spans="1:11" ht="14.25" x14ac:dyDescent="0.15">
      <c r="A27" s="432"/>
      <c r="B27" s="439" t="s">
        <v>549</v>
      </c>
      <c r="C27" s="463">
        <f>80*400</f>
        <v>32000</v>
      </c>
      <c r="D27" s="404"/>
      <c r="E27" s="404"/>
      <c r="F27" s="629"/>
      <c r="G27" s="404"/>
      <c r="H27" s="404"/>
      <c r="I27" s="406"/>
      <c r="J27" s="407">
        <f t="shared" si="1"/>
        <v>32000</v>
      </c>
      <c r="K27" s="401"/>
    </row>
    <row r="28" spans="1:11" ht="14.25" x14ac:dyDescent="0.15">
      <c r="A28" s="432"/>
      <c r="B28" s="439" t="s">
        <v>175</v>
      </c>
      <c r="C28" s="462">
        <v>240000</v>
      </c>
      <c r="D28" s="397"/>
      <c r="E28" s="397"/>
      <c r="F28" s="629"/>
      <c r="G28" s="397"/>
      <c r="H28" s="397"/>
      <c r="I28" s="399"/>
      <c r="J28" s="407">
        <f t="shared" si="1"/>
        <v>240000</v>
      </c>
      <c r="K28" s="401"/>
    </row>
    <row r="29" spans="1:11" ht="14.25" x14ac:dyDescent="0.15">
      <c r="A29" s="432"/>
      <c r="B29" s="439" t="s">
        <v>158</v>
      </c>
      <c r="C29" s="462">
        <v>50000</v>
      </c>
      <c r="D29" s="464"/>
      <c r="E29" s="404"/>
      <c r="F29" s="629"/>
      <c r="G29" s="404"/>
      <c r="H29" s="404"/>
      <c r="I29" s="406"/>
      <c r="J29" s="407">
        <f t="shared" si="1"/>
        <v>50000</v>
      </c>
      <c r="K29" s="401"/>
    </row>
    <row r="30" spans="1:11" ht="14.25" x14ac:dyDescent="0.15">
      <c r="A30" s="432"/>
      <c r="B30" s="402" t="s">
        <v>159</v>
      </c>
      <c r="C30" s="462">
        <v>10000</v>
      </c>
      <c r="D30" s="464"/>
      <c r="E30" s="404"/>
      <c r="F30" s="629"/>
      <c r="G30" s="404"/>
      <c r="H30" s="404"/>
      <c r="I30" s="406"/>
      <c r="J30" s="465">
        <f t="shared" si="1"/>
        <v>10000</v>
      </c>
      <c r="K30" s="401"/>
    </row>
    <row r="31" spans="1:11" ht="15" thickBot="1" x14ac:dyDescent="0.2">
      <c r="A31" s="628" t="s">
        <v>176</v>
      </c>
      <c r="B31" s="628"/>
      <c r="C31" s="466">
        <f>SUM(C25:C30)</f>
        <v>682000</v>
      </c>
      <c r="D31" s="467">
        <f t="shared" ref="D31:I31" si="2">SUM(D14:D30)</f>
        <v>1125000</v>
      </c>
      <c r="E31" s="468">
        <f t="shared" si="2"/>
        <v>1570000</v>
      </c>
      <c r="F31" s="469">
        <v>0</v>
      </c>
      <c r="G31" s="468">
        <f t="shared" si="2"/>
        <v>1125000</v>
      </c>
      <c r="H31" s="468">
        <f t="shared" si="2"/>
        <v>1540000</v>
      </c>
      <c r="I31" s="470">
        <f t="shared" si="2"/>
        <v>1270000</v>
      </c>
      <c r="J31" s="471">
        <f t="shared" si="1"/>
        <v>7312000</v>
      </c>
      <c r="K31" s="401"/>
    </row>
    <row r="32" spans="1:11" ht="15" thickBot="1" x14ac:dyDescent="0.2">
      <c r="A32" s="607" t="s">
        <v>177</v>
      </c>
      <c r="B32" s="607"/>
      <c r="C32" s="472">
        <f>SUM(C13,-C31)</f>
        <v>3908645</v>
      </c>
      <c r="D32" s="473">
        <f>SUM(D13,-D31)</f>
        <v>235000</v>
      </c>
      <c r="E32" s="474">
        <f>SUM(E13,-E31)</f>
        <v>-10000</v>
      </c>
      <c r="F32" s="475">
        <v>0</v>
      </c>
      <c r="G32" s="476">
        <f>SUM(G13,-G31)</f>
        <v>35000</v>
      </c>
      <c r="H32" s="474">
        <f>SUM(H13,-H31)</f>
        <v>-30000</v>
      </c>
      <c r="I32" s="477">
        <f>SUM(I13,-I31)</f>
        <v>40000</v>
      </c>
      <c r="J32" s="478">
        <f t="shared" si="1"/>
        <v>4178645</v>
      </c>
      <c r="K32" s="479"/>
    </row>
    <row r="33" spans="1:11" ht="14.25" x14ac:dyDescent="0.15">
      <c r="A33" s="394"/>
      <c r="B33" s="388"/>
      <c r="C33" s="480"/>
      <c r="D33" s="479"/>
      <c r="E33" s="481"/>
      <c r="F33" s="479"/>
      <c r="G33" s="479"/>
      <c r="H33" s="481"/>
      <c r="I33" s="479"/>
      <c r="J33" s="479"/>
      <c r="K33" s="479"/>
    </row>
    <row r="34" spans="1:11" ht="14.25" x14ac:dyDescent="0.15">
      <c r="A34" s="388"/>
      <c r="B34" s="482" t="s">
        <v>333</v>
      </c>
      <c r="C34" s="483">
        <f>C32-C6</f>
        <v>28000</v>
      </c>
      <c r="D34" s="484"/>
      <c r="E34" s="485"/>
      <c r="F34" s="285" t="s">
        <v>550</v>
      </c>
      <c r="G34" s="486"/>
      <c r="H34" s="485"/>
      <c r="I34" s="487" t="s">
        <v>181</v>
      </c>
      <c r="J34" s="488">
        <f>SUM(D32:I32)</f>
        <v>270000</v>
      </c>
    </row>
    <row r="35" spans="1:11" ht="14.25" x14ac:dyDescent="0.15">
      <c r="A35" s="511"/>
      <c r="B35" s="511" t="s">
        <v>617</v>
      </c>
      <c r="C35" s="511" t="s">
        <v>618</v>
      </c>
      <c r="D35" s="511"/>
      <c r="E35" s="511"/>
      <c r="F35" s="511"/>
      <c r="G35" s="511"/>
      <c r="H35" s="511"/>
      <c r="I35" s="511"/>
      <c r="J35" s="511"/>
      <c r="K35" s="511"/>
    </row>
    <row r="36" spans="1:11" ht="14.25" x14ac:dyDescent="0.15">
      <c r="A36" s="511"/>
      <c r="B36" s="511"/>
      <c r="C36" s="511" t="s">
        <v>619</v>
      </c>
      <c r="D36" s="511"/>
      <c r="E36" s="511"/>
      <c r="F36" s="511"/>
      <c r="G36" s="511"/>
      <c r="H36" s="511"/>
      <c r="I36" s="511"/>
      <c r="J36" s="511"/>
      <c r="K36" s="511"/>
    </row>
    <row r="37" spans="1:11" ht="14.25" x14ac:dyDescent="0.15">
      <c r="A37" s="511"/>
      <c r="B37" s="511"/>
      <c r="C37" s="511"/>
      <c r="D37" s="511"/>
      <c r="E37" s="511"/>
      <c r="F37" s="511"/>
      <c r="G37" s="511"/>
      <c r="H37" s="511"/>
      <c r="I37" s="511"/>
      <c r="J37" s="511"/>
      <c r="K37" s="511"/>
    </row>
    <row r="38" spans="1:11" x14ac:dyDescent="0.15">
      <c r="A38" s="510"/>
      <c r="B38" s="512" t="s">
        <v>620</v>
      </c>
      <c r="C38" s="512" t="s">
        <v>621</v>
      </c>
      <c r="D38" s="510"/>
      <c r="E38" s="510"/>
      <c r="F38" s="510"/>
      <c r="G38" s="510"/>
      <c r="H38" s="510"/>
      <c r="I38" s="510"/>
      <c r="J38" s="510"/>
      <c r="K38" s="510"/>
    </row>
    <row r="39" spans="1:11" x14ac:dyDescent="0.15">
      <c r="A39" s="510"/>
      <c r="B39" s="510"/>
      <c r="C39" s="510"/>
      <c r="D39" s="512" t="s">
        <v>622</v>
      </c>
      <c r="E39" s="510"/>
      <c r="F39" s="510"/>
      <c r="G39" s="510"/>
      <c r="H39" s="510"/>
      <c r="I39" s="510"/>
      <c r="J39" s="510"/>
      <c r="K39" s="510"/>
    </row>
    <row r="40" spans="1:11" x14ac:dyDescent="0.15">
      <c r="A40" s="510"/>
      <c r="B40" s="510"/>
      <c r="C40" s="510"/>
      <c r="D40" s="512"/>
      <c r="E40" s="510"/>
      <c r="F40" s="510"/>
      <c r="G40" s="510"/>
      <c r="H40" s="510"/>
      <c r="I40" s="510"/>
      <c r="J40" s="510"/>
      <c r="K40" s="510"/>
    </row>
    <row r="41" spans="1:11" x14ac:dyDescent="0.15">
      <c r="B41" s="67" t="s">
        <v>624</v>
      </c>
    </row>
  </sheetData>
  <mergeCells count="16">
    <mergeCell ref="A32:B32"/>
    <mergeCell ref="A1:K1"/>
    <mergeCell ref="A3:B5"/>
    <mergeCell ref="C3:C5"/>
    <mergeCell ref="D3:I3"/>
    <mergeCell ref="J3:J5"/>
    <mergeCell ref="D4:D5"/>
    <mergeCell ref="E4:E5"/>
    <mergeCell ref="F4:F5"/>
    <mergeCell ref="G4:G5"/>
    <mergeCell ref="H4:H5"/>
    <mergeCell ref="I4:I5"/>
    <mergeCell ref="A6:A12"/>
    <mergeCell ref="A13:B13"/>
    <mergeCell ref="F25:F30"/>
    <mergeCell ref="A31:B31"/>
  </mergeCells>
  <phoneticPr fontId="33"/>
  <printOptions horizontalCentered="1"/>
  <pageMargins left="0.23622047244094491" right="0.23622047244094491" top="0.74803149606299213" bottom="0.74803149606299213" header="0.31496062992125984" footer="0.31496062992125984"/>
  <pageSetup paperSize="9" scale="89" orientation="landscape" horizontalDpi="4294967293" r:id="rId1"/>
  <headerFooter scaleWithDoc="0">
    <oddFooter>&amp;C&amp;"ＭＳ Ｐ明朝,標準"&amp;14&amp;P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zoomScale="85" zoomScaleNormal="100" zoomScaleSheetLayoutView="85" workbookViewId="0">
      <selection sqref="A1:G1"/>
    </sheetView>
  </sheetViews>
  <sheetFormatPr defaultColWidth="9" defaultRowHeight="14.25" x14ac:dyDescent="0.15"/>
  <cols>
    <col min="1" max="1" width="3.75" style="118" customWidth="1"/>
    <col min="2" max="2" width="15" style="118" customWidth="1"/>
    <col min="3" max="3" width="12.5" style="118" customWidth="1"/>
    <col min="4" max="4" width="3.75" style="118" customWidth="1"/>
    <col min="5" max="5" width="41.625" style="118" customWidth="1"/>
    <col min="6" max="6" width="14.125" style="118" customWidth="1"/>
    <col min="7" max="7" width="2.375" style="118" customWidth="1"/>
    <col min="8" max="8" width="1.25" style="118" customWidth="1"/>
    <col min="9" max="9" width="9.375" style="118" customWidth="1"/>
    <col min="10" max="12" width="6.25" style="118" customWidth="1"/>
    <col min="13" max="16384" width="9" style="118"/>
  </cols>
  <sheetData>
    <row r="1" spans="1:13" ht="24" x14ac:dyDescent="0.15">
      <c r="A1" s="633" t="s">
        <v>386</v>
      </c>
      <c r="B1" s="633"/>
      <c r="C1" s="633"/>
      <c r="D1" s="633"/>
      <c r="E1" s="633"/>
      <c r="F1" s="633"/>
      <c r="G1" s="633"/>
    </row>
    <row r="2" spans="1:13" s="142" customFormat="1" ht="20.25" x14ac:dyDescent="0.15">
      <c r="A2" s="143"/>
      <c r="B2" s="143"/>
      <c r="C2" s="143"/>
      <c r="D2" s="143"/>
      <c r="E2" s="143"/>
      <c r="F2" s="143"/>
      <c r="G2" s="143"/>
    </row>
    <row r="3" spans="1:13" x14ac:dyDescent="0.15">
      <c r="A3" s="141"/>
      <c r="B3" s="141"/>
      <c r="C3" s="141"/>
      <c r="D3" s="141"/>
      <c r="E3" s="141"/>
      <c r="F3" s="119" t="s">
        <v>498</v>
      </c>
      <c r="G3" s="141"/>
    </row>
    <row r="4" spans="1:13" ht="15" thickBot="1" x14ac:dyDescent="0.2">
      <c r="A4" s="141"/>
      <c r="B4" s="141"/>
      <c r="C4" s="141"/>
      <c r="D4" s="141"/>
      <c r="E4" s="141"/>
      <c r="F4" s="119" t="s">
        <v>387</v>
      </c>
      <c r="G4" s="141"/>
    </row>
    <row r="5" spans="1:13" x14ac:dyDescent="0.15">
      <c r="A5" s="630" t="s">
        <v>388</v>
      </c>
      <c r="B5" s="631"/>
      <c r="C5" s="632"/>
      <c r="D5" s="630" t="s">
        <v>389</v>
      </c>
      <c r="E5" s="631"/>
      <c r="F5" s="632"/>
      <c r="G5" s="141"/>
    </row>
    <row r="6" spans="1:13" ht="15" thickBot="1" x14ac:dyDescent="0.2">
      <c r="A6" s="145"/>
      <c r="B6" s="146" t="s">
        <v>390</v>
      </c>
      <c r="C6" s="147" t="s">
        <v>391</v>
      </c>
      <c r="D6" s="145"/>
      <c r="E6" s="146" t="s">
        <v>390</v>
      </c>
      <c r="F6" s="147" t="s">
        <v>391</v>
      </c>
      <c r="G6" s="141"/>
    </row>
    <row r="7" spans="1:13" x14ac:dyDescent="0.15">
      <c r="A7" s="148">
        <v>1</v>
      </c>
      <c r="B7" s="149" t="s">
        <v>392</v>
      </c>
      <c r="C7" s="150">
        <v>1964653</v>
      </c>
      <c r="D7" s="148">
        <v>1</v>
      </c>
      <c r="E7" s="120" t="s">
        <v>373</v>
      </c>
      <c r="F7" s="151"/>
      <c r="G7" s="141"/>
      <c r="L7" s="121"/>
    </row>
    <row r="8" spans="1:13" x14ac:dyDescent="0.15">
      <c r="A8" s="152">
        <v>2</v>
      </c>
      <c r="B8" s="153" t="s">
        <v>393</v>
      </c>
      <c r="C8" s="154">
        <f>L8*L9</f>
        <v>0</v>
      </c>
      <c r="D8" s="155"/>
      <c r="E8" s="122" t="s">
        <v>374</v>
      </c>
      <c r="F8" s="156">
        <v>8240</v>
      </c>
      <c r="G8" s="141"/>
      <c r="I8" s="123"/>
      <c r="J8" s="124"/>
      <c r="K8" s="123"/>
      <c r="L8" s="125"/>
      <c r="M8" s="126"/>
    </row>
    <row r="9" spans="1:13" x14ac:dyDescent="0.15">
      <c r="A9" s="157"/>
      <c r="B9" s="158" t="s">
        <v>394</v>
      </c>
      <c r="C9" s="159"/>
      <c r="D9" s="160"/>
      <c r="E9" s="128" t="s">
        <v>395</v>
      </c>
      <c r="F9" s="156">
        <v>2000</v>
      </c>
      <c r="G9" s="141"/>
      <c r="L9" s="125"/>
      <c r="M9" s="126"/>
    </row>
    <row r="10" spans="1:13" x14ac:dyDescent="0.15">
      <c r="A10" s="161"/>
      <c r="B10" s="162"/>
      <c r="C10" s="163"/>
      <c r="D10" s="160"/>
      <c r="E10" s="128" t="s">
        <v>396</v>
      </c>
      <c r="F10" s="156">
        <v>2916</v>
      </c>
      <c r="G10" s="141"/>
    </row>
    <row r="11" spans="1:13" x14ac:dyDescent="0.15">
      <c r="A11" s="164"/>
      <c r="B11" s="138"/>
      <c r="C11" s="165"/>
      <c r="D11" s="160"/>
      <c r="E11" s="128" t="s">
        <v>397</v>
      </c>
      <c r="F11" s="156">
        <v>20000</v>
      </c>
      <c r="G11" s="141"/>
    </row>
    <row r="12" spans="1:13" x14ac:dyDescent="0.15">
      <c r="A12" s="164"/>
      <c r="B12" s="138"/>
      <c r="C12" s="165"/>
      <c r="D12" s="166"/>
      <c r="E12" s="167" t="s">
        <v>398</v>
      </c>
      <c r="F12" s="168">
        <f>SUM(F8:F11)</f>
        <v>33156</v>
      </c>
      <c r="G12" s="141"/>
    </row>
    <row r="13" spans="1:13" x14ac:dyDescent="0.15">
      <c r="A13" s="164"/>
      <c r="B13" s="138"/>
      <c r="C13" s="165"/>
      <c r="D13" s="169"/>
      <c r="E13" s="167"/>
      <c r="F13" s="168"/>
      <c r="G13" s="138"/>
    </row>
    <row r="14" spans="1:13" x14ac:dyDescent="0.15">
      <c r="A14" s="164"/>
      <c r="B14" s="138"/>
      <c r="C14" s="165"/>
      <c r="D14" s="170">
        <v>2</v>
      </c>
      <c r="E14" s="129" t="s">
        <v>375</v>
      </c>
      <c r="F14" s="171"/>
      <c r="G14" s="141"/>
    </row>
    <row r="15" spans="1:13" x14ac:dyDescent="0.15">
      <c r="A15" s="164"/>
      <c r="B15" s="138"/>
      <c r="C15" s="165"/>
      <c r="D15" s="160"/>
      <c r="E15" s="131" t="s">
        <v>399</v>
      </c>
      <c r="F15" s="172">
        <v>30880</v>
      </c>
      <c r="G15" s="141"/>
      <c r="K15" s="130"/>
    </row>
    <row r="16" spans="1:13" x14ac:dyDescent="0.15">
      <c r="A16" s="164"/>
      <c r="B16" s="138"/>
      <c r="C16" s="165"/>
      <c r="D16" s="160"/>
      <c r="E16" s="132" t="s">
        <v>414</v>
      </c>
      <c r="F16" s="173"/>
      <c r="G16" s="141"/>
      <c r="K16" s="130"/>
    </row>
    <row r="17" spans="1:11" x14ac:dyDescent="0.15">
      <c r="A17" s="164"/>
      <c r="B17" s="138"/>
      <c r="C17" s="165"/>
      <c r="D17" s="160"/>
      <c r="E17" s="133" t="s">
        <v>400</v>
      </c>
      <c r="F17" s="174"/>
      <c r="G17" s="141"/>
      <c r="K17" s="130"/>
    </row>
    <row r="18" spans="1:11" x14ac:dyDescent="0.15">
      <c r="A18" s="164"/>
      <c r="B18" s="138"/>
      <c r="C18" s="165"/>
      <c r="D18" s="160"/>
      <c r="E18" s="128" t="s">
        <v>401</v>
      </c>
      <c r="F18" s="172">
        <v>105000</v>
      </c>
      <c r="G18" s="141"/>
      <c r="K18" s="130"/>
    </row>
    <row r="19" spans="1:11" x14ac:dyDescent="0.15">
      <c r="A19" s="164"/>
      <c r="B19" s="138"/>
      <c r="C19" s="165"/>
      <c r="D19" s="160"/>
      <c r="E19" s="128" t="s">
        <v>376</v>
      </c>
      <c r="F19" s="172">
        <v>9632</v>
      </c>
      <c r="G19" s="141"/>
      <c r="K19" s="130"/>
    </row>
    <row r="20" spans="1:11" x14ac:dyDescent="0.15">
      <c r="A20" s="164"/>
      <c r="B20" s="138"/>
      <c r="C20" s="165"/>
      <c r="D20" s="160"/>
      <c r="E20" s="128" t="s">
        <v>377</v>
      </c>
      <c r="F20" s="172">
        <v>10000</v>
      </c>
      <c r="G20" s="141"/>
      <c r="K20" s="130"/>
    </row>
    <row r="21" spans="1:11" x14ac:dyDescent="0.15">
      <c r="A21" s="164"/>
      <c r="B21" s="138"/>
      <c r="C21" s="165"/>
      <c r="D21" s="160"/>
      <c r="E21" s="131" t="s">
        <v>378</v>
      </c>
      <c r="F21" s="172">
        <v>22306</v>
      </c>
      <c r="G21" s="141"/>
      <c r="K21" s="130"/>
    </row>
    <row r="22" spans="1:11" x14ac:dyDescent="0.15">
      <c r="A22" s="164"/>
      <c r="B22" s="138"/>
      <c r="C22" s="165"/>
      <c r="D22" s="160"/>
      <c r="E22" s="132" t="s">
        <v>415</v>
      </c>
      <c r="F22" s="173"/>
      <c r="G22" s="141"/>
      <c r="K22" s="130"/>
    </row>
    <row r="23" spans="1:11" x14ac:dyDescent="0.15">
      <c r="A23" s="164"/>
      <c r="B23" s="138"/>
      <c r="C23" s="165"/>
      <c r="D23" s="160"/>
      <c r="E23" s="133" t="s">
        <v>402</v>
      </c>
      <c r="F23" s="174"/>
      <c r="G23" s="141"/>
      <c r="K23" s="130"/>
    </row>
    <row r="24" spans="1:11" x14ac:dyDescent="0.15">
      <c r="A24" s="164"/>
      <c r="B24" s="138"/>
      <c r="C24" s="165"/>
      <c r="D24" s="160"/>
      <c r="E24" s="128" t="s">
        <v>403</v>
      </c>
      <c r="F24" s="172">
        <v>3360</v>
      </c>
      <c r="G24" s="141"/>
      <c r="K24" s="130"/>
    </row>
    <row r="25" spans="1:11" x14ac:dyDescent="0.15">
      <c r="A25" s="164"/>
      <c r="B25" s="138"/>
      <c r="C25" s="165"/>
      <c r="D25" s="160"/>
      <c r="E25" s="128" t="s">
        <v>379</v>
      </c>
      <c r="F25" s="172">
        <v>1159</v>
      </c>
      <c r="G25" s="141"/>
      <c r="K25" s="130"/>
    </row>
    <row r="26" spans="1:11" x14ac:dyDescent="0.15">
      <c r="A26" s="164"/>
      <c r="B26" s="138"/>
      <c r="C26" s="165"/>
      <c r="D26" s="160"/>
      <c r="E26" s="128" t="s">
        <v>404</v>
      </c>
      <c r="F26" s="156">
        <v>40000</v>
      </c>
      <c r="G26" s="141"/>
    </row>
    <row r="27" spans="1:11" x14ac:dyDescent="0.15">
      <c r="A27" s="164"/>
      <c r="B27" s="138"/>
      <c r="C27" s="165"/>
      <c r="D27" s="166"/>
      <c r="E27" s="134" t="s">
        <v>398</v>
      </c>
      <c r="F27" s="175">
        <f>SUM(F15:F26)</f>
        <v>222337</v>
      </c>
      <c r="G27" s="141"/>
      <c r="K27" s="130"/>
    </row>
    <row r="28" spans="1:11" x14ac:dyDescent="0.15">
      <c r="A28" s="164"/>
      <c r="B28" s="138"/>
      <c r="C28" s="165"/>
      <c r="D28" s="169"/>
      <c r="E28" s="134"/>
      <c r="F28" s="175"/>
      <c r="G28" s="141"/>
      <c r="K28" s="125"/>
    </row>
    <row r="29" spans="1:11" x14ac:dyDescent="0.15">
      <c r="A29" s="164"/>
      <c r="B29" s="138"/>
      <c r="C29" s="165"/>
      <c r="D29" s="169"/>
      <c r="E29" s="134" t="s">
        <v>405</v>
      </c>
      <c r="F29" s="156">
        <f>F27+F12</f>
        <v>255493</v>
      </c>
      <c r="G29" s="141"/>
      <c r="K29" s="130"/>
    </row>
    <row r="30" spans="1:11" x14ac:dyDescent="0.15">
      <c r="A30" s="164"/>
      <c r="B30" s="138"/>
      <c r="C30" s="165"/>
      <c r="D30" s="176"/>
      <c r="E30" s="177"/>
      <c r="F30" s="178"/>
      <c r="G30" s="141"/>
    </row>
    <row r="31" spans="1:11" x14ac:dyDescent="0.15">
      <c r="A31" s="164"/>
      <c r="B31" s="138"/>
      <c r="C31" s="165"/>
      <c r="D31" s="169"/>
      <c r="E31" s="134" t="s">
        <v>380</v>
      </c>
      <c r="F31" s="179">
        <f>C33-F29</f>
        <v>1709160</v>
      </c>
      <c r="G31" s="141"/>
      <c r="I31" s="135"/>
      <c r="J31" s="136"/>
      <c r="K31" s="130"/>
    </row>
    <row r="32" spans="1:11" x14ac:dyDescent="0.15">
      <c r="A32" s="164"/>
      <c r="B32" s="138"/>
      <c r="C32" s="165"/>
      <c r="D32" s="166"/>
      <c r="E32" s="180"/>
      <c r="F32" s="181"/>
      <c r="G32" s="141"/>
    </row>
    <row r="33" spans="1:13" ht="15" thickBot="1" x14ac:dyDescent="0.2">
      <c r="A33" s="182"/>
      <c r="B33" s="183" t="s">
        <v>327</v>
      </c>
      <c r="C33" s="184">
        <f>SUM(C7:C32)</f>
        <v>1964653</v>
      </c>
      <c r="D33" s="182"/>
      <c r="E33" s="183" t="s">
        <v>327</v>
      </c>
      <c r="F33" s="184">
        <f>F29+F31</f>
        <v>1964653</v>
      </c>
      <c r="G33" s="141"/>
    </row>
    <row r="34" spans="1:13" x14ac:dyDescent="0.15">
      <c r="A34" s="138"/>
      <c r="B34" s="185"/>
      <c r="C34" s="186"/>
      <c r="D34" s="138"/>
      <c r="E34" s="185"/>
      <c r="F34" s="186"/>
      <c r="G34" s="141"/>
    </row>
    <row r="35" spans="1:13" x14ac:dyDescent="0.15">
      <c r="A35" s="138" t="s">
        <v>381</v>
      </c>
      <c r="B35" s="138"/>
      <c r="C35" s="138" t="s">
        <v>416</v>
      </c>
      <c r="D35" s="138"/>
      <c r="E35" s="138"/>
      <c r="F35" s="138"/>
      <c r="G35" s="141"/>
      <c r="I35" s="137"/>
    </row>
    <row r="36" spans="1:13" x14ac:dyDescent="0.15">
      <c r="A36" s="138"/>
      <c r="B36" s="138"/>
      <c r="C36" s="138"/>
      <c r="D36" s="138"/>
      <c r="E36" s="138"/>
      <c r="F36" s="138"/>
      <c r="G36" s="141"/>
      <c r="I36" s="137"/>
    </row>
    <row r="37" spans="1:13" x14ac:dyDescent="0.15">
      <c r="A37" s="141"/>
      <c r="B37" s="144" t="s">
        <v>406</v>
      </c>
      <c r="C37" s="137" t="s">
        <v>382</v>
      </c>
      <c r="D37" s="138"/>
      <c r="E37" s="187" t="s">
        <v>407</v>
      </c>
      <c r="F37" s="137" t="s">
        <v>383</v>
      </c>
      <c r="G37" s="188"/>
      <c r="H37" s="140"/>
      <c r="I37" s="139"/>
      <c r="J37" s="139"/>
    </row>
    <row r="38" spans="1:13" x14ac:dyDescent="0.15">
      <c r="A38" s="138">
        <v>21</v>
      </c>
      <c r="B38" s="144">
        <v>550</v>
      </c>
      <c r="C38" s="189">
        <v>385000</v>
      </c>
      <c r="D38" s="138"/>
      <c r="E38" s="138" t="s">
        <v>408</v>
      </c>
      <c r="F38" s="189">
        <v>284360</v>
      </c>
      <c r="G38" s="189"/>
      <c r="H38" s="140"/>
      <c r="I38" s="139"/>
      <c r="J38" s="139"/>
    </row>
    <row r="39" spans="1:13" x14ac:dyDescent="0.15">
      <c r="A39" s="138">
        <v>22</v>
      </c>
      <c r="B39" s="144">
        <v>515</v>
      </c>
      <c r="C39" s="189">
        <v>360500</v>
      </c>
      <c r="D39" s="138"/>
      <c r="E39" s="138" t="s">
        <v>409</v>
      </c>
      <c r="F39" s="189">
        <v>100740</v>
      </c>
      <c r="G39" s="188"/>
      <c r="H39" s="139"/>
      <c r="I39" s="139"/>
      <c r="J39" s="139"/>
      <c r="M39" s="127"/>
    </row>
    <row r="40" spans="1:13" x14ac:dyDescent="0.15">
      <c r="A40" s="138">
        <v>23</v>
      </c>
      <c r="B40" s="144">
        <v>528</v>
      </c>
      <c r="C40" s="189">
        <v>369600</v>
      </c>
      <c r="D40" s="138"/>
      <c r="E40" s="138" t="s">
        <v>410</v>
      </c>
      <c r="F40" s="189">
        <v>126020</v>
      </c>
      <c r="G40" s="188"/>
      <c r="H40" s="139"/>
      <c r="I40" s="139"/>
      <c r="J40" s="139"/>
    </row>
    <row r="41" spans="1:13" x14ac:dyDescent="0.15">
      <c r="A41" s="138">
        <v>24</v>
      </c>
      <c r="B41" s="144">
        <v>554</v>
      </c>
      <c r="C41" s="189">
        <v>387800</v>
      </c>
      <c r="D41" s="138"/>
      <c r="E41" s="141" t="s">
        <v>384</v>
      </c>
      <c r="F41" s="189">
        <v>266410</v>
      </c>
      <c r="G41" s="188"/>
      <c r="H41" s="139"/>
      <c r="I41" s="139"/>
      <c r="J41" s="139"/>
    </row>
    <row r="42" spans="1:13" x14ac:dyDescent="0.15">
      <c r="A42" s="138">
        <v>25</v>
      </c>
      <c r="B42" s="144">
        <v>555</v>
      </c>
      <c r="C42" s="189">
        <v>388500</v>
      </c>
      <c r="D42" s="138"/>
      <c r="E42" s="138" t="s">
        <v>411</v>
      </c>
      <c r="F42" s="189">
        <v>35000</v>
      </c>
      <c r="G42" s="188"/>
      <c r="H42" s="139"/>
      <c r="I42" s="139"/>
      <c r="J42" s="139"/>
    </row>
    <row r="43" spans="1:13" x14ac:dyDescent="0.15">
      <c r="A43" s="138">
        <v>26</v>
      </c>
      <c r="B43" s="144">
        <v>591</v>
      </c>
      <c r="C43" s="189">
        <v>413700</v>
      </c>
      <c r="D43" s="138"/>
      <c r="E43" s="138" t="s">
        <v>412</v>
      </c>
      <c r="F43" s="189">
        <v>255493</v>
      </c>
      <c r="G43" s="141"/>
      <c r="I43" s="139"/>
    </row>
    <row r="44" spans="1:13" x14ac:dyDescent="0.15">
      <c r="A44" s="138"/>
      <c r="B44" s="144"/>
      <c r="C44" s="189"/>
      <c r="D44" s="138"/>
      <c r="E44" s="138" t="s">
        <v>413</v>
      </c>
      <c r="F44" s="189"/>
      <c r="G44" s="141"/>
      <c r="I44" s="139"/>
    </row>
    <row r="45" spans="1:13" x14ac:dyDescent="0.15">
      <c r="A45" s="138"/>
      <c r="B45" s="144"/>
      <c r="C45" s="189"/>
      <c r="D45" s="138"/>
      <c r="E45" s="138"/>
      <c r="F45" s="189"/>
      <c r="G45" s="141"/>
      <c r="I45" s="139"/>
    </row>
    <row r="46" spans="1:13" x14ac:dyDescent="0.15">
      <c r="A46" s="67" t="s">
        <v>624</v>
      </c>
      <c r="B46" s="144"/>
      <c r="C46" s="189"/>
      <c r="D46" s="138"/>
      <c r="E46" s="138"/>
      <c r="F46" s="189"/>
      <c r="G46" s="141"/>
      <c r="I46" s="139"/>
    </row>
    <row r="47" spans="1:13" x14ac:dyDescent="0.15">
      <c r="A47" s="138"/>
      <c r="B47" s="144"/>
      <c r="C47" s="189"/>
      <c r="D47" s="138"/>
      <c r="E47" s="138"/>
      <c r="F47" s="189"/>
      <c r="G47" s="141"/>
      <c r="I47" s="139"/>
    </row>
    <row r="48" spans="1:13" x14ac:dyDescent="0.15">
      <c r="A48" s="138"/>
      <c r="B48" s="138"/>
      <c r="C48" s="138"/>
      <c r="D48" s="138"/>
      <c r="E48" s="138"/>
      <c r="F48" s="138"/>
      <c r="G48" s="141"/>
    </row>
    <row r="49" spans="1:6" x14ac:dyDescent="0.15">
      <c r="A49" s="127"/>
      <c r="B49" s="127"/>
      <c r="C49" s="127"/>
      <c r="D49" s="127"/>
      <c r="E49" s="127"/>
      <c r="F49" s="127"/>
    </row>
  </sheetData>
  <mergeCells count="3">
    <mergeCell ref="A5:C5"/>
    <mergeCell ref="D5:F5"/>
    <mergeCell ref="A1:G1"/>
  </mergeCells>
  <phoneticPr fontId="33"/>
  <printOptions horizontalCentered="1"/>
  <pageMargins left="0.23622047244094491" right="0.23622047244094491" top="0.74803149606299213" bottom="0.74803149606299213" header="0.31496062992125984" footer="0.31496062992125984"/>
  <pageSetup paperSize="9" orientation="portrait" horizontalDpi="4294967293" r:id="rId1"/>
  <headerFooter scaleWithDoc="0">
    <oddFooter>&amp;C&amp;"ＭＳ Ｐ明朝,標準"&amp;14&amp;P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zoomScale="85" zoomScaleNormal="100" zoomScaleSheetLayoutView="85" workbookViewId="0">
      <selection sqref="A1:F1"/>
    </sheetView>
  </sheetViews>
  <sheetFormatPr defaultColWidth="9" defaultRowHeight="13.5" x14ac:dyDescent="0.15"/>
  <cols>
    <col min="1" max="1" width="2.5" style="199" bestFit="1" customWidth="1"/>
    <col min="2" max="2" width="15" style="199" customWidth="1"/>
    <col min="3" max="3" width="12.5" style="199" customWidth="1"/>
    <col min="4" max="4" width="2.5" style="199" bestFit="1" customWidth="1"/>
    <col min="5" max="5" width="27.625" style="199" bestFit="1" customWidth="1"/>
    <col min="6" max="6" width="12.5" style="199" customWidth="1"/>
    <col min="7" max="7" width="1.25" style="199" customWidth="1"/>
    <col min="8" max="16384" width="9" style="199"/>
  </cols>
  <sheetData>
    <row r="1" spans="1:6" ht="24" x14ac:dyDescent="0.15">
      <c r="A1" s="634" t="s">
        <v>646</v>
      </c>
      <c r="B1" s="634"/>
      <c r="C1" s="634"/>
      <c r="D1" s="634"/>
      <c r="E1" s="634"/>
      <c r="F1" s="634"/>
    </row>
    <row r="2" spans="1:6" s="204" customFormat="1" ht="18.75" x14ac:dyDescent="0.15">
      <c r="A2" s="203"/>
      <c r="B2" s="203"/>
      <c r="C2" s="203"/>
      <c r="D2" s="203"/>
      <c r="E2" s="203"/>
      <c r="F2" s="203"/>
    </row>
    <row r="3" spans="1:6" ht="14.25" x14ac:dyDescent="0.15">
      <c r="A3" s="205"/>
      <c r="B3" s="205"/>
      <c r="C3" s="205"/>
      <c r="D3" s="205"/>
      <c r="E3" s="635" t="s">
        <v>491</v>
      </c>
      <c r="F3" s="635"/>
    </row>
    <row r="4" spans="1:6" ht="15" thickBot="1" x14ac:dyDescent="0.2">
      <c r="A4" s="205"/>
      <c r="B4" s="205"/>
      <c r="C4" s="205"/>
      <c r="D4" s="205"/>
      <c r="E4" s="205"/>
      <c r="F4" s="206" t="s">
        <v>387</v>
      </c>
    </row>
    <row r="5" spans="1:6" ht="15" thickBot="1" x14ac:dyDescent="0.2">
      <c r="A5" s="636" t="s">
        <v>388</v>
      </c>
      <c r="B5" s="637"/>
      <c r="C5" s="638"/>
      <c r="D5" s="636" t="s">
        <v>389</v>
      </c>
      <c r="E5" s="637"/>
      <c r="F5" s="638"/>
    </row>
    <row r="6" spans="1:6" ht="15" thickBot="1" x14ac:dyDescent="0.2">
      <c r="A6" s="207"/>
      <c r="B6" s="207" t="s">
        <v>390</v>
      </c>
      <c r="C6" s="207" t="s">
        <v>391</v>
      </c>
      <c r="D6" s="207"/>
      <c r="E6" s="207" t="s">
        <v>390</v>
      </c>
      <c r="F6" s="207" t="s">
        <v>391</v>
      </c>
    </row>
    <row r="7" spans="1:6" ht="15" thickBot="1" x14ac:dyDescent="0.2">
      <c r="A7" s="208">
        <v>1</v>
      </c>
      <c r="B7" s="207" t="s">
        <v>392</v>
      </c>
      <c r="C7" s="209">
        <v>1744240</v>
      </c>
      <c r="D7" s="210">
        <v>1</v>
      </c>
      <c r="E7" s="211" t="s">
        <v>465</v>
      </c>
      <c r="F7" s="212"/>
    </row>
    <row r="8" spans="1:6" ht="15" thickBot="1" x14ac:dyDescent="0.2">
      <c r="A8" s="210">
        <v>2</v>
      </c>
      <c r="B8" s="213" t="s">
        <v>393</v>
      </c>
      <c r="C8" s="214">
        <v>250000</v>
      </c>
      <c r="D8" s="215"/>
      <c r="E8" s="207" t="s">
        <v>466</v>
      </c>
      <c r="F8" s="216">
        <v>40000</v>
      </c>
    </row>
    <row r="9" spans="1:6" ht="29.25" thickBot="1" x14ac:dyDescent="0.2">
      <c r="A9" s="217"/>
      <c r="B9" s="218" t="s">
        <v>645</v>
      </c>
      <c r="C9" s="219"/>
      <c r="D9" s="215"/>
      <c r="E9" s="220" t="s">
        <v>467</v>
      </c>
      <c r="F9" s="216">
        <v>32400</v>
      </c>
    </row>
    <row r="10" spans="1:6" ht="15" thickBot="1" x14ac:dyDescent="0.2">
      <c r="A10" s="213">
        <v>3</v>
      </c>
      <c r="B10" s="213" t="s">
        <v>468</v>
      </c>
      <c r="C10" s="221">
        <v>50000</v>
      </c>
      <c r="D10" s="215"/>
      <c r="E10" s="220" t="s">
        <v>469</v>
      </c>
      <c r="F10" s="216">
        <v>25000</v>
      </c>
    </row>
    <row r="11" spans="1:6" ht="29.25" thickBot="1" x14ac:dyDescent="0.2">
      <c r="A11" s="217"/>
      <c r="B11" s="217" t="s">
        <v>470</v>
      </c>
      <c r="C11" s="222"/>
      <c r="D11" s="215"/>
      <c r="E11" s="220" t="s">
        <v>471</v>
      </c>
      <c r="F11" s="216">
        <v>40000</v>
      </c>
    </row>
    <row r="12" spans="1:6" ht="15" thickBot="1" x14ac:dyDescent="0.2">
      <c r="A12" s="213">
        <v>4</v>
      </c>
      <c r="B12" s="213" t="s">
        <v>472</v>
      </c>
      <c r="C12" s="223"/>
      <c r="D12" s="217"/>
      <c r="E12" s="224" t="s">
        <v>398</v>
      </c>
      <c r="F12" s="225">
        <f>SUM(F8:F11)</f>
        <v>137400</v>
      </c>
    </row>
    <row r="13" spans="1:6" ht="15" thickBot="1" x14ac:dyDescent="0.2">
      <c r="A13" s="217"/>
      <c r="B13" s="217" t="s">
        <v>473</v>
      </c>
      <c r="C13" s="226">
        <v>45000</v>
      </c>
      <c r="D13" s="210">
        <v>2</v>
      </c>
      <c r="E13" s="211" t="s">
        <v>474</v>
      </c>
      <c r="F13" s="212"/>
    </row>
    <row r="14" spans="1:6" ht="15" thickBot="1" x14ac:dyDescent="0.2">
      <c r="A14" s="215"/>
      <c r="B14" s="215"/>
      <c r="C14" s="227"/>
      <c r="D14" s="215"/>
      <c r="E14" s="207" t="s">
        <v>475</v>
      </c>
      <c r="F14" s="228">
        <v>8240</v>
      </c>
    </row>
    <row r="15" spans="1:6" ht="15" thickBot="1" x14ac:dyDescent="0.2">
      <c r="A15" s="215"/>
      <c r="B15" s="215"/>
      <c r="C15" s="227"/>
      <c r="D15" s="215"/>
      <c r="E15" s="220" t="s">
        <v>476</v>
      </c>
      <c r="F15" s="228">
        <v>2000</v>
      </c>
    </row>
    <row r="16" spans="1:6" ht="15" thickBot="1" x14ac:dyDescent="0.2">
      <c r="A16" s="215"/>
      <c r="B16" s="215"/>
      <c r="C16" s="227"/>
      <c r="D16" s="215"/>
      <c r="E16" s="220" t="s">
        <v>477</v>
      </c>
      <c r="F16" s="228">
        <v>3000</v>
      </c>
    </row>
    <row r="17" spans="1:6" ht="29.25" thickBot="1" x14ac:dyDescent="0.2">
      <c r="A17" s="215"/>
      <c r="B17" s="215"/>
      <c r="C17" s="227"/>
      <c r="D17" s="215"/>
      <c r="E17" s="220" t="s">
        <v>478</v>
      </c>
      <c r="F17" s="228">
        <v>20000</v>
      </c>
    </row>
    <row r="18" spans="1:6" ht="15" thickBot="1" x14ac:dyDescent="0.2">
      <c r="A18" s="215"/>
      <c r="B18" s="215"/>
      <c r="C18" s="227"/>
      <c r="D18" s="217"/>
      <c r="E18" s="224" t="s">
        <v>398</v>
      </c>
      <c r="F18" s="229">
        <f>SUM(F14:F17)</f>
        <v>33240</v>
      </c>
    </row>
    <row r="19" spans="1:6" ht="15" thickBot="1" x14ac:dyDescent="0.2">
      <c r="A19" s="215"/>
      <c r="B19" s="215"/>
      <c r="C19" s="227"/>
      <c r="D19" s="210"/>
      <c r="E19" s="211"/>
      <c r="F19" s="212"/>
    </row>
    <row r="20" spans="1:6" ht="15" thickBot="1" x14ac:dyDescent="0.2">
      <c r="A20" s="215"/>
      <c r="B20" s="215"/>
      <c r="C20" s="227"/>
      <c r="D20" s="215"/>
      <c r="E20" s="220"/>
      <c r="F20" s="228"/>
    </row>
    <row r="21" spans="1:6" ht="15" thickBot="1" x14ac:dyDescent="0.2">
      <c r="A21" s="215"/>
      <c r="B21" s="215"/>
      <c r="C21" s="227"/>
      <c r="D21" s="217"/>
      <c r="E21" s="230"/>
      <c r="F21" s="228"/>
    </row>
    <row r="22" spans="1:6" ht="15" thickBot="1" x14ac:dyDescent="0.2">
      <c r="A22" s="215"/>
      <c r="B22" s="215"/>
      <c r="C22" s="227"/>
      <c r="D22" s="210">
        <v>3</v>
      </c>
      <c r="E22" s="211" t="s">
        <v>479</v>
      </c>
      <c r="F22" s="212"/>
    </row>
    <row r="23" spans="1:6" ht="15" thickBot="1" x14ac:dyDescent="0.2">
      <c r="A23" s="215"/>
      <c r="B23" s="215"/>
      <c r="C23" s="227"/>
      <c r="D23" s="215"/>
      <c r="E23" s="220" t="s">
        <v>480</v>
      </c>
      <c r="F23" s="228">
        <v>30000</v>
      </c>
    </row>
    <row r="24" spans="1:6" ht="15" thickBot="1" x14ac:dyDescent="0.2">
      <c r="A24" s="215"/>
      <c r="B24" s="215"/>
      <c r="C24" s="227"/>
      <c r="D24" s="215"/>
      <c r="E24" s="220" t="s">
        <v>481</v>
      </c>
      <c r="F24" s="228">
        <v>136000</v>
      </c>
    </row>
    <row r="25" spans="1:6" ht="29.25" thickBot="1" x14ac:dyDescent="0.2">
      <c r="A25" s="215"/>
      <c r="B25" s="215"/>
      <c r="C25" s="227"/>
      <c r="D25" s="215"/>
      <c r="E25" s="220" t="s">
        <v>482</v>
      </c>
      <c r="F25" s="228">
        <v>40000</v>
      </c>
    </row>
    <row r="26" spans="1:6" ht="15" thickBot="1" x14ac:dyDescent="0.2">
      <c r="A26" s="215"/>
      <c r="B26" s="215"/>
      <c r="C26" s="227"/>
      <c r="D26" s="215"/>
      <c r="E26" s="231" t="s">
        <v>398</v>
      </c>
      <c r="F26" s="232">
        <f ca="1">SUM(F23:F30)</f>
        <v>206000</v>
      </c>
    </row>
    <row r="27" spans="1:6" ht="15" thickBot="1" x14ac:dyDescent="0.2">
      <c r="A27" s="215"/>
      <c r="B27" s="215"/>
      <c r="C27" s="227"/>
      <c r="D27" s="215"/>
      <c r="E27" s="220"/>
      <c r="F27" s="228"/>
    </row>
    <row r="28" spans="1:6" ht="15" thickBot="1" x14ac:dyDescent="0.2">
      <c r="A28" s="215"/>
      <c r="B28" s="215"/>
      <c r="C28" s="227"/>
      <c r="D28" s="215"/>
      <c r="E28" s="220"/>
      <c r="F28" s="228"/>
    </row>
    <row r="29" spans="1:6" ht="15" thickBot="1" x14ac:dyDescent="0.2">
      <c r="A29" s="215"/>
      <c r="B29" s="215"/>
      <c r="C29" s="227"/>
      <c r="D29" s="215"/>
      <c r="E29" s="220"/>
      <c r="F29" s="228"/>
    </row>
    <row r="30" spans="1:6" ht="15" thickBot="1" x14ac:dyDescent="0.2">
      <c r="A30" s="215"/>
      <c r="B30" s="215"/>
      <c r="C30" s="227"/>
      <c r="D30" s="215"/>
      <c r="E30" s="220"/>
      <c r="F30" s="228"/>
    </row>
    <row r="31" spans="1:6" ht="15" thickBot="1" x14ac:dyDescent="0.2">
      <c r="A31" s="215"/>
      <c r="B31" s="215"/>
      <c r="C31" s="227"/>
      <c r="D31" s="215"/>
    </row>
    <row r="32" spans="1:6" ht="15" thickBot="1" x14ac:dyDescent="0.2">
      <c r="A32" s="215"/>
      <c r="B32" s="215"/>
      <c r="C32" s="227"/>
      <c r="D32" s="215"/>
      <c r="E32" s="233"/>
      <c r="F32" s="229"/>
    </row>
    <row r="33" spans="1:6" ht="15" thickBot="1" x14ac:dyDescent="0.2">
      <c r="A33" s="215"/>
      <c r="B33" s="215"/>
      <c r="C33" s="227"/>
      <c r="D33" s="215"/>
      <c r="E33" s="230" t="s">
        <v>405</v>
      </c>
      <c r="F33" s="228">
        <f ca="1">F12+F18+F26</f>
        <v>376640</v>
      </c>
    </row>
    <row r="34" spans="1:6" ht="15" thickBot="1" x14ac:dyDescent="0.2">
      <c r="A34" s="217"/>
      <c r="B34" s="217"/>
      <c r="C34" s="227"/>
      <c r="D34" s="215"/>
      <c r="E34" s="231" t="s">
        <v>483</v>
      </c>
      <c r="F34" s="225">
        <f ca="1">C35-F33</f>
        <v>1662600</v>
      </c>
    </row>
    <row r="35" spans="1:6" ht="15" thickBot="1" x14ac:dyDescent="0.2">
      <c r="A35" s="211"/>
      <c r="B35" s="234" t="s">
        <v>327</v>
      </c>
      <c r="C35" s="235">
        <f>SUM(C7:C34)</f>
        <v>2089240</v>
      </c>
      <c r="D35" s="217"/>
      <c r="E35" s="231" t="s">
        <v>327</v>
      </c>
      <c r="F35" s="236">
        <f ca="1">SUM(F33:F34)</f>
        <v>2039240</v>
      </c>
    </row>
    <row r="36" spans="1:6" ht="14.25" x14ac:dyDescent="0.15">
      <c r="A36" s="67" t="s">
        <v>624</v>
      </c>
      <c r="B36" s="205"/>
      <c r="C36" s="205"/>
      <c r="D36" s="205"/>
      <c r="E36" s="205"/>
      <c r="F36" s="205"/>
    </row>
  </sheetData>
  <mergeCells count="4">
    <mergeCell ref="A1:F1"/>
    <mergeCell ref="E3:F3"/>
    <mergeCell ref="A5:C5"/>
    <mergeCell ref="D5:F5"/>
  </mergeCells>
  <phoneticPr fontId="33"/>
  <printOptions horizontalCentered="1"/>
  <pageMargins left="0.23622047244094491" right="0.23622047244094491" top="0.74803149606299213" bottom="0.74803149606299213" header="0.31496062992125984" footer="0.31496062992125984"/>
  <pageSetup paperSize="9" orientation="portrait" horizontalDpi="300" verticalDpi="300" r:id="rId1"/>
  <headerFooter scaleWithDoc="0">
    <oddFooter>&amp;C&amp;"ＭＳ Ｐ明朝,標準"&amp;14&amp;P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3"/>
  <sheetViews>
    <sheetView view="pageBreakPreview" zoomScale="85" zoomScaleNormal="85" zoomScaleSheetLayoutView="85" workbookViewId="0">
      <selection sqref="A1:F1"/>
    </sheetView>
  </sheetViews>
  <sheetFormatPr defaultColWidth="9" defaultRowHeight="13.5" x14ac:dyDescent="0.15"/>
  <cols>
    <col min="1" max="1" width="4.75" style="1" customWidth="1"/>
    <col min="2" max="2" width="18.5" style="1" customWidth="1"/>
    <col min="3" max="3" width="24.25" style="1" customWidth="1"/>
    <col min="4" max="4" width="8" style="1" customWidth="1"/>
    <col min="5" max="5" width="12.875" style="1" customWidth="1"/>
    <col min="6" max="6" width="23.75" style="1" customWidth="1"/>
    <col min="7" max="7" width="20.5" style="1" customWidth="1"/>
    <col min="8" max="16384" width="9" style="1"/>
  </cols>
  <sheetData>
    <row r="1" spans="1:9" ht="24" x14ac:dyDescent="0.15">
      <c r="A1" s="528" t="s">
        <v>357</v>
      </c>
      <c r="B1" s="528"/>
      <c r="C1" s="528"/>
      <c r="D1" s="528"/>
      <c r="E1" s="528"/>
      <c r="F1" s="528"/>
      <c r="G1" s="22"/>
      <c r="H1" s="22"/>
      <c r="I1" s="22"/>
    </row>
    <row r="2" spans="1:9" s="2" customFormat="1" ht="18.75" x14ac:dyDescent="0.15">
      <c r="A2" s="564" t="s">
        <v>644</v>
      </c>
      <c r="B2" s="525"/>
      <c r="C2" s="525"/>
      <c r="D2" s="525"/>
      <c r="E2" s="525"/>
      <c r="F2" s="525"/>
      <c r="G2" s="117"/>
      <c r="H2" s="117"/>
      <c r="I2" s="117"/>
    </row>
    <row r="3" spans="1:9" ht="18.75" customHeight="1" x14ac:dyDescent="0.15">
      <c r="A3" s="525"/>
      <c r="B3" s="525"/>
      <c r="C3" s="525"/>
      <c r="D3" s="525"/>
      <c r="E3" s="525"/>
      <c r="F3" s="525"/>
      <c r="G3" s="22"/>
      <c r="H3" s="22"/>
      <c r="I3" s="22"/>
    </row>
    <row r="4" spans="1:9" ht="18.75" customHeight="1" x14ac:dyDescent="0.15">
      <c r="A4" s="525"/>
      <c r="B4" s="525"/>
      <c r="C4" s="525"/>
      <c r="D4" s="525"/>
      <c r="E4" s="525"/>
      <c r="F4" s="525"/>
      <c r="G4" s="22"/>
      <c r="H4" s="22"/>
      <c r="I4" s="22"/>
    </row>
    <row r="5" spans="1:9" ht="18.75" customHeight="1" x14ac:dyDescent="0.15">
      <c r="A5" s="525"/>
      <c r="B5" s="525"/>
      <c r="C5" s="525"/>
      <c r="D5" s="525"/>
      <c r="E5" s="525"/>
      <c r="F5" s="525"/>
      <c r="G5" s="22"/>
      <c r="H5" s="22"/>
      <c r="I5" s="22"/>
    </row>
    <row r="6" spans="1:9" ht="18.75" customHeight="1" x14ac:dyDescent="0.15">
      <c r="A6" s="525"/>
      <c r="B6" s="525"/>
      <c r="C6" s="525"/>
      <c r="D6" s="525"/>
      <c r="E6" s="525"/>
      <c r="F6" s="525"/>
      <c r="G6" s="22"/>
      <c r="H6" s="22"/>
      <c r="I6" s="22"/>
    </row>
    <row r="7" spans="1:9" ht="18.75" customHeight="1" x14ac:dyDescent="0.15">
      <c r="A7" s="525"/>
      <c r="B7" s="525"/>
      <c r="C7" s="525"/>
      <c r="D7" s="525"/>
      <c r="E7" s="525"/>
      <c r="F7" s="525"/>
      <c r="G7" s="22"/>
      <c r="H7" s="22"/>
      <c r="I7" s="22"/>
    </row>
    <row r="8" spans="1:9" ht="18.75" customHeight="1" x14ac:dyDescent="0.15">
      <c r="A8" s="525"/>
      <c r="B8" s="525"/>
      <c r="C8" s="525"/>
      <c r="D8" s="525"/>
      <c r="E8" s="525"/>
      <c r="F8" s="525"/>
      <c r="G8" s="22"/>
      <c r="H8" s="22"/>
      <c r="I8" s="22"/>
    </row>
    <row r="9" spans="1:9" ht="17.25" customHeight="1" x14ac:dyDescent="0.15">
      <c r="A9" s="525"/>
      <c r="B9" s="525"/>
      <c r="C9" s="525"/>
      <c r="D9" s="525"/>
      <c r="E9" s="525"/>
      <c r="F9" s="525"/>
      <c r="G9" s="22"/>
      <c r="H9" s="22"/>
      <c r="I9" s="22"/>
    </row>
    <row r="10" spans="1:9" ht="17.25" customHeight="1" x14ac:dyDescent="0.15">
      <c r="A10" s="525"/>
      <c r="B10" s="525"/>
      <c r="C10" s="525"/>
      <c r="D10" s="525"/>
      <c r="E10" s="525"/>
      <c r="F10" s="525"/>
      <c r="H10" s="4"/>
    </row>
    <row r="11" spans="1:9" ht="17.25" customHeight="1" x14ac:dyDescent="0.15">
      <c r="A11" s="525"/>
      <c r="B11" s="525"/>
      <c r="C11" s="525"/>
      <c r="D11" s="525"/>
      <c r="E11" s="525"/>
      <c r="F11" s="525"/>
      <c r="H11" s="4"/>
    </row>
    <row r="12" spans="1:9" ht="17.25" customHeight="1" x14ac:dyDescent="0.15">
      <c r="A12" s="525"/>
      <c r="B12" s="525"/>
      <c r="C12" s="525"/>
      <c r="D12" s="525"/>
      <c r="E12" s="525"/>
      <c r="F12" s="525"/>
      <c r="H12" s="4"/>
    </row>
    <row r="13" spans="1:9" ht="17.25" customHeight="1" x14ac:dyDescent="0.15">
      <c r="A13" s="525"/>
      <c r="B13" s="525"/>
      <c r="C13" s="525"/>
      <c r="D13" s="525"/>
      <c r="E13" s="525"/>
      <c r="F13" s="525"/>
      <c r="H13" s="4"/>
    </row>
    <row r="14" spans="1:9" ht="17.25" customHeight="1" x14ac:dyDescent="0.15">
      <c r="A14" s="525"/>
      <c r="B14" s="525"/>
      <c r="C14" s="525"/>
      <c r="D14" s="525"/>
      <c r="E14" s="525"/>
      <c r="F14" s="525"/>
      <c r="H14" s="4"/>
    </row>
    <row r="15" spans="1:9" ht="17.25" customHeight="1" x14ac:dyDescent="0.15">
      <c r="A15" s="525"/>
      <c r="B15" s="525"/>
      <c r="C15" s="525"/>
      <c r="D15" s="525"/>
      <c r="E15" s="525"/>
      <c r="F15" s="525"/>
      <c r="H15" s="4"/>
    </row>
    <row r="16" spans="1:9" ht="17.25" customHeight="1" x14ac:dyDescent="0.15">
      <c r="A16" s="525"/>
      <c r="B16" s="525"/>
      <c r="C16" s="525"/>
      <c r="D16" s="525"/>
      <c r="E16" s="525"/>
      <c r="F16" s="525"/>
      <c r="H16" s="4"/>
    </row>
    <row r="17" spans="1:8" ht="17.25" customHeight="1" x14ac:dyDescent="0.15">
      <c r="A17" s="525"/>
      <c r="B17" s="525"/>
      <c r="C17" s="525"/>
      <c r="D17" s="525"/>
      <c r="E17" s="525"/>
      <c r="F17" s="525"/>
      <c r="H17" s="4"/>
    </row>
    <row r="18" spans="1:8" ht="17.25" customHeight="1" x14ac:dyDescent="0.15">
      <c r="A18" s="525"/>
      <c r="B18" s="525"/>
      <c r="C18" s="525"/>
      <c r="D18" s="525"/>
      <c r="E18" s="525"/>
      <c r="F18" s="525"/>
      <c r="H18" s="4"/>
    </row>
    <row r="19" spans="1:8" ht="17.25" customHeight="1" x14ac:dyDescent="0.15">
      <c r="A19" s="525"/>
      <c r="B19" s="525"/>
      <c r="C19" s="525"/>
      <c r="D19" s="525"/>
      <c r="E19" s="525"/>
      <c r="F19" s="525"/>
      <c r="H19" s="4"/>
    </row>
    <row r="20" spans="1:8" ht="17.25" customHeight="1" x14ac:dyDescent="0.15">
      <c r="A20" s="525"/>
      <c r="B20" s="525"/>
      <c r="C20" s="525"/>
      <c r="D20" s="525"/>
      <c r="E20" s="525"/>
      <c r="F20" s="525"/>
      <c r="H20" s="4"/>
    </row>
    <row r="21" spans="1:8" ht="17.25" customHeight="1" x14ac:dyDescent="0.15">
      <c r="A21" s="525"/>
      <c r="B21" s="525"/>
      <c r="C21" s="525"/>
      <c r="D21" s="525"/>
      <c r="E21" s="525"/>
      <c r="F21" s="525"/>
      <c r="H21" s="4"/>
    </row>
    <row r="22" spans="1:8" ht="17.25" customHeight="1" x14ac:dyDescent="0.15">
      <c r="A22" s="525"/>
      <c r="B22" s="525"/>
      <c r="C22" s="525"/>
      <c r="D22" s="525"/>
      <c r="E22" s="525"/>
      <c r="F22" s="525"/>
      <c r="H22" s="4"/>
    </row>
    <row r="23" spans="1:8" ht="17.25" customHeight="1" x14ac:dyDescent="0.15">
      <c r="A23" s="525"/>
      <c r="B23" s="525"/>
      <c r="C23" s="525"/>
      <c r="D23" s="525"/>
      <c r="E23" s="525"/>
      <c r="F23" s="525"/>
      <c r="H23" s="4"/>
    </row>
    <row r="24" spans="1:8" ht="17.25" customHeight="1" x14ac:dyDescent="0.15">
      <c r="A24" s="525"/>
      <c r="B24" s="525"/>
      <c r="C24" s="525"/>
      <c r="D24" s="525"/>
      <c r="E24" s="525"/>
      <c r="F24" s="525"/>
      <c r="H24" s="4"/>
    </row>
    <row r="25" spans="1:8" ht="15.75" customHeight="1" x14ac:dyDescent="0.15">
      <c r="A25" s="525"/>
      <c r="B25" s="525"/>
      <c r="C25" s="525"/>
      <c r="D25" s="525"/>
      <c r="E25" s="525"/>
      <c r="F25" s="525"/>
      <c r="H25" s="4"/>
    </row>
    <row r="26" spans="1:8" ht="15.75" customHeight="1" x14ac:dyDescent="0.15">
      <c r="A26" s="525"/>
      <c r="B26" s="525"/>
      <c r="C26" s="525"/>
      <c r="D26" s="525"/>
      <c r="E26" s="525"/>
      <c r="F26" s="525"/>
      <c r="H26" s="4"/>
    </row>
    <row r="27" spans="1:8" ht="15.75" customHeight="1" x14ac:dyDescent="0.15">
      <c r="A27" s="525"/>
      <c r="B27" s="525"/>
      <c r="C27" s="525"/>
      <c r="D27" s="525"/>
      <c r="E27" s="525"/>
      <c r="F27" s="525"/>
      <c r="H27" s="4"/>
    </row>
    <row r="28" spans="1:8" ht="15.75" customHeight="1" x14ac:dyDescent="0.15">
      <c r="A28" s="525"/>
      <c r="B28" s="525"/>
      <c r="C28" s="525"/>
      <c r="D28" s="525"/>
      <c r="E28" s="525"/>
      <c r="F28" s="525"/>
      <c r="H28" s="4"/>
    </row>
    <row r="29" spans="1:8" ht="15.75" customHeight="1" x14ac:dyDescent="0.15">
      <c r="A29" s="525"/>
      <c r="B29" s="525"/>
      <c r="C29" s="525"/>
      <c r="D29" s="525"/>
      <c r="E29" s="525"/>
      <c r="F29" s="525"/>
      <c r="H29" s="4"/>
    </row>
    <row r="30" spans="1:8" ht="15.75" customHeight="1" x14ac:dyDescent="0.15">
      <c r="A30" s="525"/>
      <c r="B30" s="525"/>
      <c r="C30" s="525"/>
      <c r="D30" s="525"/>
      <c r="E30" s="525"/>
      <c r="F30" s="525"/>
      <c r="H30" s="4"/>
    </row>
    <row r="31" spans="1:8" ht="15.75" customHeight="1" x14ac:dyDescent="0.15">
      <c r="A31" s="525"/>
      <c r="B31" s="525"/>
      <c r="C31" s="525"/>
      <c r="D31" s="525"/>
      <c r="E31" s="525"/>
      <c r="F31" s="525"/>
      <c r="H31" s="4"/>
    </row>
    <row r="32" spans="1:8" ht="15.75" customHeight="1" x14ac:dyDescent="0.15">
      <c r="A32" s="525"/>
      <c r="B32" s="525"/>
      <c r="C32" s="525"/>
      <c r="D32" s="525"/>
      <c r="E32" s="525"/>
      <c r="F32" s="525"/>
      <c r="H32" s="4"/>
    </row>
    <row r="33" spans="1:8" ht="17.25" x14ac:dyDescent="0.15">
      <c r="A33" s="525"/>
      <c r="B33" s="525"/>
      <c r="C33" s="525"/>
      <c r="D33" s="525"/>
      <c r="E33" s="525"/>
      <c r="F33" s="525"/>
      <c r="H33" s="4"/>
    </row>
    <row r="34" spans="1:8" ht="17.25" x14ac:dyDescent="0.15">
      <c r="A34" s="525"/>
      <c r="B34" s="525"/>
      <c r="C34" s="525"/>
      <c r="D34" s="525"/>
      <c r="E34" s="525"/>
      <c r="F34" s="525"/>
      <c r="H34" s="4"/>
    </row>
    <row r="35" spans="1:8" ht="17.25" customHeight="1" x14ac:dyDescent="0.15">
      <c r="A35" s="525"/>
      <c r="B35" s="525"/>
      <c r="C35" s="525"/>
      <c r="D35" s="525"/>
      <c r="E35" s="525"/>
      <c r="F35" s="525"/>
    </row>
    <row r="36" spans="1:8" ht="17.25" customHeight="1" x14ac:dyDescent="0.15">
      <c r="A36" s="525"/>
      <c r="B36" s="525"/>
      <c r="C36" s="525"/>
      <c r="D36" s="525"/>
      <c r="E36" s="525"/>
      <c r="F36" s="525"/>
    </row>
    <row r="37" spans="1:8" ht="17.25" customHeight="1" x14ac:dyDescent="0.15">
      <c r="A37" s="525"/>
      <c r="B37" s="525"/>
      <c r="C37" s="525"/>
      <c r="D37" s="525"/>
      <c r="E37" s="525"/>
      <c r="F37" s="525"/>
    </row>
    <row r="38" spans="1:8" ht="17.25" customHeight="1" x14ac:dyDescent="0.15">
      <c r="A38" s="525"/>
      <c r="B38" s="525"/>
      <c r="C38" s="525"/>
      <c r="D38" s="525"/>
      <c r="E38" s="525"/>
      <c r="F38" s="525"/>
    </row>
    <row r="39" spans="1:8" ht="17.25" customHeight="1" x14ac:dyDescent="0.15">
      <c r="A39" s="525"/>
      <c r="B39" s="525"/>
      <c r="C39" s="525"/>
      <c r="D39" s="525"/>
      <c r="E39" s="525"/>
      <c r="F39" s="525"/>
    </row>
    <row r="40" spans="1:8" ht="17.25" customHeight="1" x14ac:dyDescent="0.15">
      <c r="A40" s="525"/>
      <c r="B40" s="525"/>
      <c r="C40" s="525"/>
      <c r="D40" s="525"/>
      <c r="E40" s="525"/>
      <c r="F40" s="525"/>
    </row>
    <row r="41" spans="1:8" ht="17.25" customHeight="1" x14ac:dyDescent="0.15">
      <c r="A41" s="525"/>
      <c r="B41" s="525"/>
      <c r="C41" s="525"/>
      <c r="D41" s="525"/>
      <c r="E41" s="525"/>
      <c r="F41" s="525"/>
    </row>
    <row r="42" spans="1:8" ht="17.25" customHeight="1" x14ac:dyDescent="0.15">
      <c r="A42" s="525"/>
      <c r="B42" s="525"/>
      <c r="C42" s="525"/>
      <c r="D42" s="525"/>
      <c r="E42" s="525"/>
      <c r="F42" s="525"/>
    </row>
    <row r="43" spans="1:8" ht="17.25" customHeight="1" x14ac:dyDescent="0.15">
      <c r="A43" s="525"/>
      <c r="B43" s="525"/>
      <c r="C43" s="525"/>
      <c r="D43" s="525"/>
      <c r="E43" s="525"/>
      <c r="F43" s="525"/>
    </row>
    <row r="44" spans="1:8" ht="17.25" customHeight="1" x14ac:dyDescent="0.15">
      <c r="A44" s="525"/>
      <c r="B44" s="525"/>
      <c r="C44" s="525"/>
      <c r="D44" s="525"/>
      <c r="E44" s="525"/>
      <c r="F44" s="525"/>
    </row>
    <row r="45" spans="1:8" ht="17.25" customHeight="1" x14ac:dyDescent="0.15">
      <c r="A45" s="525"/>
      <c r="B45" s="525"/>
      <c r="C45" s="525"/>
      <c r="D45" s="525"/>
      <c r="E45" s="525"/>
      <c r="F45" s="525"/>
    </row>
    <row r="46" spans="1:8" ht="17.25" customHeight="1" x14ac:dyDescent="0.15">
      <c r="A46" s="525"/>
      <c r="B46" s="525"/>
      <c r="C46" s="525"/>
      <c r="D46" s="525"/>
      <c r="E46" s="525"/>
      <c r="F46" s="525"/>
    </row>
    <row r="47" spans="1:8" ht="17.25" customHeight="1" x14ac:dyDescent="0.15">
      <c r="A47" s="525"/>
      <c r="B47" s="525"/>
      <c r="C47" s="525"/>
      <c r="D47" s="525"/>
      <c r="E47" s="525"/>
      <c r="F47" s="525"/>
    </row>
    <row r="48" spans="1:8" ht="17.25" customHeight="1" x14ac:dyDescent="0.15">
      <c r="A48" s="525"/>
      <c r="B48" s="525"/>
      <c r="C48" s="525"/>
      <c r="D48" s="525"/>
      <c r="E48" s="525"/>
      <c r="F48" s="525"/>
    </row>
    <row r="49" spans="1:6" ht="17.25" customHeight="1" x14ac:dyDescent="0.15">
      <c r="A49" s="525"/>
      <c r="B49" s="525"/>
      <c r="C49" s="525"/>
      <c r="D49" s="525"/>
      <c r="E49" s="525"/>
      <c r="F49" s="525"/>
    </row>
    <row r="50" spans="1:6" ht="22.5" customHeight="1" x14ac:dyDescent="0.15">
      <c r="A50" s="5"/>
      <c r="B50" s="5"/>
      <c r="C50" s="5"/>
      <c r="D50" s="5"/>
      <c r="E50" s="5"/>
      <c r="F50" s="5"/>
    </row>
    <row r="51" spans="1:6" ht="22.5" customHeight="1" x14ac:dyDescent="0.15">
      <c r="A51" s="5"/>
      <c r="B51" s="8"/>
      <c r="C51" s="8"/>
      <c r="D51" s="8"/>
      <c r="E51" s="8"/>
      <c r="F51" s="8"/>
    </row>
    <row r="52" spans="1:6" ht="13.5" customHeight="1" x14ac:dyDescent="0.15">
      <c r="A52" s="8"/>
      <c r="B52" s="8"/>
      <c r="C52" s="8"/>
      <c r="D52" s="8"/>
      <c r="E52" s="8"/>
      <c r="F52" s="8"/>
    </row>
    <row r="53" spans="1:6" ht="20.25" customHeight="1" x14ac:dyDescent="0.15">
      <c r="A53" s="8"/>
      <c r="B53" s="8"/>
      <c r="C53" s="8"/>
      <c r="D53" s="8"/>
      <c r="E53" s="8"/>
      <c r="F53" s="8"/>
    </row>
    <row r="54" spans="1:6" ht="27.75" customHeight="1" x14ac:dyDescent="0.15">
      <c r="A54" s="8"/>
      <c r="B54" s="8"/>
      <c r="C54" s="8"/>
      <c r="D54" s="8"/>
      <c r="E54" s="8"/>
      <c r="F54" s="8"/>
    </row>
    <row r="55" spans="1:6" ht="22.5" customHeight="1" x14ac:dyDescent="0.15">
      <c r="A55" s="8"/>
      <c r="B55" s="8"/>
      <c r="C55" s="17"/>
      <c r="D55" s="17"/>
      <c r="E55" s="17"/>
      <c r="F55" s="17"/>
    </row>
    <row r="56" spans="1:6" ht="22.5" customHeight="1" x14ac:dyDescent="0.15">
      <c r="A56" s="8"/>
      <c r="B56" s="8"/>
      <c r="C56" s="8"/>
      <c r="D56" s="8"/>
      <c r="E56" s="8"/>
      <c r="F56" s="8"/>
    </row>
    <row r="57" spans="1:6" ht="22.5" customHeight="1" x14ac:dyDescent="0.15">
      <c r="A57" s="8"/>
      <c r="B57" s="8"/>
      <c r="C57" s="8"/>
      <c r="D57" s="8"/>
      <c r="E57" s="8"/>
      <c r="F57" s="8"/>
    </row>
    <row r="58" spans="1:6" ht="13.5" customHeight="1" x14ac:dyDescent="0.15">
      <c r="A58" s="8"/>
      <c r="B58" s="8"/>
      <c r="C58" s="8"/>
      <c r="D58" s="8"/>
      <c r="E58" s="8"/>
      <c r="F58" s="8"/>
    </row>
    <row r="59" spans="1:6" ht="18.75" customHeight="1" x14ac:dyDescent="0.15">
      <c r="A59" s="8"/>
      <c r="B59" s="8"/>
      <c r="C59" s="8"/>
      <c r="D59" s="8"/>
      <c r="E59" s="8"/>
      <c r="F59" s="8"/>
    </row>
    <row r="60" spans="1:6" ht="14.25" customHeight="1" x14ac:dyDescent="0.15">
      <c r="A60" s="8"/>
      <c r="B60" s="8"/>
      <c r="C60" s="8"/>
      <c r="D60" s="8"/>
      <c r="E60" s="8"/>
      <c r="F60" s="8"/>
    </row>
    <row r="61" spans="1:6" ht="14.25" customHeight="1" x14ac:dyDescent="0.15">
      <c r="A61" s="8"/>
      <c r="B61" s="8"/>
      <c r="C61" s="8"/>
      <c r="D61" s="8"/>
      <c r="E61" s="8"/>
      <c r="F61" s="8"/>
    </row>
    <row r="62" spans="1:6" ht="13.5" customHeight="1" x14ac:dyDescent="0.15">
      <c r="A62" s="8"/>
      <c r="B62" s="8"/>
      <c r="C62" s="8"/>
      <c r="D62" s="8"/>
      <c r="E62" s="8"/>
      <c r="F62" s="8"/>
    </row>
    <row r="63" spans="1:6" ht="13.5" customHeight="1" x14ac:dyDescent="0.15">
      <c r="A63" s="8"/>
      <c r="B63" s="8"/>
      <c r="C63" s="8"/>
      <c r="D63" s="8"/>
      <c r="E63" s="8"/>
      <c r="F63" s="8"/>
    </row>
    <row r="64" spans="1:6" ht="13.5" customHeight="1" x14ac:dyDescent="0.15">
      <c r="A64" s="8"/>
      <c r="B64" s="8"/>
      <c r="C64" s="8"/>
      <c r="D64" s="8"/>
      <c r="E64" s="8"/>
      <c r="F64" s="8"/>
    </row>
    <row r="65" spans="1:6" ht="13.5" customHeight="1" x14ac:dyDescent="0.15">
      <c r="A65" s="8"/>
      <c r="B65" s="8"/>
      <c r="C65" s="8"/>
      <c r="D65" s="8"/>
      <c r="E65" s="8"/>
      <c r="F65" s="8"/>
    </row>
    <row r="66" spans="1:6" ht="13.5" customHeight="1" x14ac:dyDescent="0.15">
      <c r="A66" s="8"/>
      <c r="B66" s="8"/>
      <c r="C66" s="8"/>
      <c r="D66" s="8"/>
      <c r="E66" s="8"/>
      <c r="F66" s="8"/>
    </row>
    <row r="67" spans="1:6" ht="18" customHeight="1" x14ac:dyDescent="0.15">
      <c r="A67" s="8"/>
      <c r="B67" s="8"/>
      <c r="C67" s="8"/>
      <c r="D67" s="8"/>
      <c r="E67" s="8"/>
      <c r="F67" s="8"/>
    </row>
    <row r="68" spans="1:6" ht="13.5" customHeight="1" x14ac:dyDescent="0.15">
      <c r="A68" s="8"/>
      <c r="B68" s="8"/>
      <c r="C68" s="8"/>
      <c r="D68" s="8"/>
      <c r="E68" s="8"/>
      <c r="F68" s="8"/>
    </row>
    <row r="69" spans="1:6" ht="13.5" customHeight="1" x14ac:dyDescent="0.15">
      <c r="A69" s="8"/>
      <c r="B69" s="8"/>
      <c r="C69" s="8"/>
      <c r="D69" s="8"/>
      <c r="E69" s="8"/>
      <c r="F69" s="8"/>
    </row>
    <row r="70" spans="1:6" ht="13.5" customHeight="1" x14ac:dyDescent="0.15">
      <c r="A70" s="8"/>
      <c r="B70" s="8"/>
      <c r="C70" s="8"/>
      <c r="D70" s="8"/>
      <c r="E70" s="8"/>
      <c r="F70" s="8"/>
    </row>
    <row r="71" spans="1:6" ht="13.5" customHeight="1" x14ac:dyDescent="0.15">
      <c r="A71" s="8"/>
      <c r="B71" s="8"/>
      <c r="C71" s="8"/>
      <c r="D71" s="8"/>
      <c r="E71" s="8"/>
      <c r="F71" s="8"/>
    </row>
    <row r="72" spans="1:6" ht="13.5" customHeight="1" x14ac:dyDescent="0.15">
      <c r="A72" s="8"/>
      <c r="B72" s="8"/>
      <c r="C72" s="8"/>
      <c r="D72" s="8"/>
      <c r="E72" s="8"/>
      <c r="F72" s="8"/>
    </row>
    <row r="73" spans="1:6" ht="13.5" customHeight="1" x14ac:dyDescent="0.15">
      <c r="A73" s="8"/>
      <c r="B73" s="8"/>
      <c r="C73" s="8"/>
      <c r="D73" s="8"/>
      <c r="E73" s="8"/>
      <c r="F73" s="8"/>
    </row>
    <row r="74" spans="1:6" ht="13.5" customHeight="1" x14ac:dyDescent="0.15">
      <c r="A74" s="8"/>
      <c r="B74" s="8"/>
      <c r="C74" s="8"/>
      <c r="D74" s="8"/>
      <c r="E74" s="8"/>
      <c r="F74" s="8"/>
    </row>
    <row r="75" spans="1:6" ht="13.5" customHeight="1" x14ac:dyDescent="0.15">
      <c r="A75" s="8"/>
      <c r="B75" s="8"/>
      <c r="C75" s="8"/>
      <c r="D75" s="8"/>
      <c r="E75" s="8"/>
      <c r="F75" s="8"/>
    </row>
    <row r="76" spans="1:6" ht="13.5" customHeight="1" x14ac:dyDescent="0.15">
      <c r="A76" s="8"/>
      <c r="B76" s="8"/>
      <c r="C76" s="8"/>
      <c r="D76" s="8"/>
      <c r="E76" s="8"/>
      <c r="F76" s="8"/>
    </row>
    <row r="77" spans="1:6" ht="13.5" customHeight="1" x14ac:dyDescent="0.15">
      <c r="A77" s="8"/>
      <c r="B77" s="8"/>
      <c r="C77" s="8"/>
      <c r="D77" s="8"/>
      <c r="E77" s="8"/>
      <c r="F77" s="8"/>
    </row>
    <row r="78" spans="1:6" ht="13.5" customHeight="1" x14ac:dyDescent="0.15">
      <c r="A78" s="8"/>
      <c r="B78" s="8"/>
      <c r="C78" s="8"/>
      <c r="D78" s="8"/>
      <c r="E78" s="8"/>
      <c r="F78" s="8"/>
    </row>
    <row r="79" spans="1:6" ht="13.5" customHeight="1" x14ac:dyDescent="0.15">
      <c r="A79" s="8"/>
      <c r="B79" s="8"/>
      <c r="C79" s="8"/>
      <c r="D79" s="8"/>
      <c r="E79" s="8"/>
      <c r="F79" s="8"/>
    </row>
    <row r="80" spans="1:6" ht="13.5" customHeight="1" x14ac:dyDescent="0.15">
      <c r="A80" s="8"/>
      <c r="B80" s="8"/>
      <c r="C80" s="8"/>
      <c r="D80" s="8"/>
      <c r="E80" s="8"/>
      <c r="F80" s="8"/>
    </row>
    <row r="81" spans="1:6" ht="13.5" customHeight="1" x14ac:dyDescent="0.15">
      <c r="A81" s="8"/>
      <c r="B81" s="8"/>
      <c r="C81" s="8"/>
      <c r="D81" s="8"/>
      <c r="E81" s="8"/>
      <c r="F81" s="8"/>
    </row>
    <row r="82" spans="1:6" ht="13.5" customHeight="1" x14ac:dyDescent="0.15">
      <c r="A82" s="8"/>
      <c r="B82" s="8"/>
      <c r="C82" s="8"/>
      <c r="D82" s="8"/>
      <c r="E82" s="8"/>
      <c r="F82" s="8"/>
    </row>
    <row r="83" spans="1:6" ht="13.5" customHeight="1" x14ac:dyDescent="0.15">
      <c r="A83" s="8"/>
      <c r="B83" s="8"/>
      <c r="C83" s="8"/>
      <c r="D83" s="8"/>
      <c r="E83" s="8"/>
      <c r="F83" s="8"/>
    </row>
    <row r="84" spans="1:6" ht="13.5" customHeight="1" x14ac:dyDescent="0.15">
      <c r="A84" s="8"/>
      <c r="B84" s="8"/>
      <c r="C84" s="8"/>
      <c r="D84" s="8"/>
      <c r="E84" s="8"/>
      <c r="F84" s="8"/>
    </row>
    <row r="85" spans="1:6" ht="13.5" customHeight="1" x14ac:dyDescent="0.15">
      <c r="A85" s="8"/>
      <c r="B85" s="8"/>
      <c r="C85" s="8"/>
      <c r="D85" s="8"/>
      <c r="E85" s="8"/>
      <c r="F85" s="8"/>
    </row>
    <row r="86" spans="1:6" ht="13.5" customHeight="1" x14ac:dyDescent="0.15">
      <c r="A86" s="8"/>
      <c r="B86" s="8"/>
      <c r="C86" s="8"/>
      <c r="D86" s="8"/>
      <c r="E86" s="8"/>
      <c r="F86" s="8"/>
    </row>
    <row r="87" spans="1:6" ht="13.5" customHeight="1" x14ac:dyDescent="0.15">
      <c r="A87" s="8"/>
      <c r="B87" s="8"/>
      <c r="C87" s="8"/>
      <c r="D87" s="8"/>
      <c r="E87" s="8"/>
      <c r="F87" s="8"/>
    </row>
    <row r="88" spans="1:6" ht="13.5" customHeight="1" x14ac:dyDescent="0.15">
      <c r="A88" s="8"/>
      <c r="B88" s="8"/>
      <c r="C88" s="8"/>
      <c r="D88" s="8"/>
      <c r="E88" s="8"/>
      <c r="F88" s="8"/>
    </row>
    <row r="89" spans="1:6" ht="13.5" customHeight="1" x14ac:dyDescent="0.15">
      <c r="A89" s="8"/>
      <c r="B89" s="8"/>
      <c r="C89" s="8"/>
      <c r="D89" s="8"/>
      <c r="E89" s="8"/>
      <c r="F89" s="8"/>
    </row>
    <row r="90" spans="1:6" ht="13.5" customHeight="1" x14ac:dyDescent="0.15">
      <c r="A90" s="8"/>
      <c r="B90" s="8"/>
      <c r="C90" s="8"/>
      <c r="D90" s="8"/>
      <c r="E90" s="8"/>
      <c r="F90" s="8"/>
    </row>
    <row r="91" spans="1:6" ht="13.5" customHeight="1" x14ac:dyDescent="0.15">
      <c r="A91" s="8"/>
      <c r="B91" s="8"/>
      <c r="C91" s="8"/>
      <c r="D91" s="8"/>
      <c r="E91" s="8"/>
      <c r="F91" s="8"/>
    </row>
    <row r="92" spans="1:6" ht="13.5" customHeight="1" x14ac:dyDescent="0.15">
      <c r="A92" s="8"/>
      <c r="B92" s="8"/>
      <c r="C92" s="8"/>
      <c r="D92" s="8"/>
      <c r="E92" s="8"/>
      <c r="F92" s="8"/>
    </row>
    <row r="93" spans="1:6" ht="13.5" customHeight="1" x14ac:dyDescent="0.15">
      <c r="A93" s="8"/>
      <c r="B93" s="8"/>
      <c r="C93" s="8"/>
      <c r="D93" s="8"/>
      <c r="E93" s="8"/>
      <c r="F93" s="8"/>
    </row>
    <row r="94" spans="1:6" ht="13.5" customHeight="1" x14ac:dyDescent="0.15">
      <c r="A94" s="8"/>
      <c r="B94" s="8"/>
      <c r="C94" s="8"/>
      <c r="D94" s="8"/>
      <c r="E94" s="8"/>
      <c r="F94" s="8"/>
    </row>
    <row r="95" spans="1:6" ht="13.5" customHeight="1" x14ac:dyDescent="0.15">
      <c r="A95" s="8"/>
      <c r="B95" s="8"/>
      <c r="C95" s="8"/>
      <c r="D95" s="8"/>
      <c r="E95" s="8"/>
      <c r="F95" s="8"/>
    </row>
    <row r="96" spans="1:6" ht="13.5" customHeight="1" x14ac:dyDescent="0.15">
      <c r="A96" s="8"/>
      <c r="B96" s="8"/>
      <c r="C96" s="8"/>
      <c r="D96" s="8"/>
      <c r="E96" s="8"/>
      <c r="F96" s="8"/>
    </row>
    <row r="97" spans="1:6" ht="13.5" customHeight="1" x14ac:dyDescent="0.15">
      <c r="A97" s="8"/>
      <c r="B97" s="8"/>
      <c r="C97" s="8"/>
      <c r="D97" s="8"/>
      <c r="E97" s="8"/>
      <c r="F97" s="8"/>
    </row>
    <row r="98" spans="1:6" ht="13.5" customHeight="1" x14ac:dyDescent="0.15">
      <c r="A98" s="8"/>
      <c r="B98" s="8"/>
      <c r="C98" s="8"/>
      <c r="D98" s="8"/>
      <c r="E98" s="8"/>
      <c r="F98" s="8"/>
    </row>
    <row r="99" spans="1:6" ht="13.5" customHeight="1" x14ac:dyDescent="0.15">
      <c r="A99" s="8"/>
      <c r="B99" s="8"/>
      <c r="C99" s="8"/>
      <c r="D99" s="8"/>
      <c r="E99" s="8"/>
      <c r="F99" s="8"/>
    </row>
    <row r="100" spans="1:6" ht="13.5" customHeight="1" x14ac:dyDescent="0.15">
      <c r="A100" s="8"/>
      <c r="B100" s="8"/>
      <c r="C100" s="8"/>
      <c r="D100" s="8"/>
      <c r="E100" s="8"/>
      <c r="F100" s="8"/>
    </row>
    <row r="101" spans="1:6" ht="13.5" customHeight="1" x14ac:dyDescent="0.15">
      <c r="A101" s="8"/>
      <c r="B101" s="8"/>
      <c r="C101" s="8"/>
      <c r="D101" s="8"/>
      <c r="E101" s="8"/>
      <c r="F101" s="8"/>
    </row>
    <row r="102" spans="1:6" ht="13.5" customHeight="1" x14ac:dyDescent="0.15">
      <c r="A102" s="8"/>
      <c r="B102" s="8"/>
      <c r="C102" s="8"/>
      <c r="D102" s="8"/>
      <c r="E102" s="8"/>
      <c r="F102" s="8"/>
    </row>
    <row r="103" spans="1:6" ht="13.5" customHeight="1" x14ac:dyDescent="0.15">
      <c r="A103" s="8"/>
      <c r="B103" s="8"/>
      <c r="C103" s="8"/>
      <c r="D103" s="8"/>
      <c r="E103" s="8"/>
      <c r="F103" s="8"/>
    </row>
    <row r="104" spans="1:6" ht="13.5" customHeight="1" x14ac:dyDescent="0.15">
      <c r="A104" s="8"/>
      <c r="B104" s="8"/>
      <c r="C104" s="8"/>
      <c r="D104" s="8"/>
      <c r="E104" s="8"/>
      <c r="F104" s="8"/>
    </row>
    <row r="105" spans="1:6" ht="13.5" customHeight="1" x14ac:dyDescent="0.15">
      <c r="A105" s="8"/>
      <c r="B105" s="8"/>
      <c r="C105" s="8"/>
      <c r="D105" s="8"/>
      <c r="E105" s="8"/>
      <c r="F105" s="8"/>
    </row>
    <row r="106" spans="1:6" ht="13.5" customHeight="1" x14ac:dyDescent="0.15">
      <c r="A106" s="8"/>
      <c r="B106" s="8"/>
      <c r="C106" s="8"/>
      <c r="D106" s="8"/>
      <c r="E106" s="8"/>
      <c r="F106" s="8"/>
    </row>
    <row r="107" spans="1:6" ht="13.5" customHeight="1" x14ac:dyDescent="0.15">
      <c r="A107" s="8"/>
      <c r="B107" s="8"/>
      <c r="C107" s="8"/>
      <c r="D107" s="8"/>
      <c r="E107" s="8"/>
      <c r="F107" s="8"/>
    </row>
    <row r="108" spans="1:6" ht="13.5" customHeight="1" x14ac:dyDescent="0.15">
      <c r="A108" s="8"/>
      <c r="B108" s="8"/>
      <c r="C108" s="8"/>
      <c r="D108" s="8"/>
      <c r="E108" s="8"/>
      <c r="F108" s="8"/>
    </row>
    <row r="109" spans="1:6" ht="13.5" customHeight="1" x14ac:dyDescent="0.15">
      <c r="A109" s="8"/>
      <c r="B109" s="8"/>
      <c r="C109" s="8"/>
      <c r="D109" s="8"/>
      <c r="E109" s="8"/>
      <c r="F109" s="8"/>
    </row>
    <row r="110" spans="1:6" ht="13.5" customHeight="1" x14ac:dyDescent="0.15">
      <c r="A110" s="8"/>
      <c r="B110" s="8"/>
      <c r="C110" s="8"/>
      <c r="D110" s="8"/>
      <c r="E110" s="8"/>
      <c r="F110" s="8"/>
    </row>
    <row r="111" spans="1:6" ht="13.5" customHeight="1" x14ac:dyDescent="0.15">
      <c r="A111" s="8"/>
      <c r="B111" s="8"/>
      <c r="C111" s="8"/>
      <c r="D111" s="8"/>
      <c r="E111" s="8"/>
      <c r="F111" s="8"/>
    </row>
    <row r="112" spans="1:6" ht="13.5" customHeight="1" x14ac:dyDescent="0.15">
      <c r="A112" s="8"/>
      <c r="B112" s="8"/>
      <c r="C112" s="8"/>
      <c r="D112" s="8"/>
      <c r="E112" s="8"/>
      <c r="F112" s="8"/>
    </row>
    <row r="113" spans="1:6" ht="13.5" customHeight="1" x14ac:dyDescent="0.15">
      <c r="A113" s="8"/>
      <c r="B113" s="8"/>
      <c r="C113" s="8"/>
      <c r="D113" s="8"/>
      <c r="E113" s="8"/>
      <c r="F113" s="8"/>
    </row>
    <row r="114" spans="1:6" ht="13.5" customHeight="1" x14ac:dyDescent="0.15">
      <c r="A114" s="8"/>
      <c r="B114" s="8"/>
      <c r="C114" s="8"/>
      <c r="D114" s="8"/>
      <c r="E114" s="8"/>
      <c r="F114" s="8"/>
    </row>
    <row r="115" spans="1:6" ht="13.5" customHeight="1" x14ac:dyDescent="0.15">
      <c r="A115" s="8"/>
      <c r="B115" s="8"/>
      <c r="C115" s="8"/>
      <c r="D115" s="8"/>
      <c r="E115" s="8"/>
      <c r="F115" s="8"/>
    </row>
    <row r="116" spans="1:6" ht="13.5" customHeight="1" x14ac:dyDescent="0.15">
      <c r="A116" s="8"/>
      <c r="B116" s="8"/>
      <c r="C116" s="8"/>
      <c r="D116" s="8"/>
      <c r="E116" s="8"/>
      <c r="F116" s="8"/>
    </row>
    <row r="117" spans="1:6" ht="13.5" customHeight="1" x14ac:dyDescent="0.15">
      <c r="A117" s="8"/>
      <c r="B117" s="8"/>
      <c r="C117" s="8"/>
      <c r="D117" s="8"/>
      <c r="E117" s="8"/>
      <c r="F117" s="8"/>
    </row>
    <row r="118" spans="1:6" ht="13.5" customHeight="1" x14ac:dyDescent="0.15">
      <c r="A118" s="8"/>
      <c r="B118" s="8"/>
      <c r="C118" s="8"/>
      <c r="D118" s="8"/>
      <c r="E118" s="8"/>
      <c r="F118" s="8"/>
    </row>
    <row r="119" spans="1:6" ht="13.5" customHeight="1" x14ac:dyDescent="0.15">
      <c r="A119" s="8"/>
      <c r="B119" s="8"/>
      <c r="C119" s="8"/>
      <c r="D119" s="8"/>
      <c r="E119" s="8"/>
      <c r="F119" s="8"/>
    </row>
    <row r="120" spans="1:6" ht="13.5" customHeight="1" x14ac:dyDescent="0.15">
      <c r="A120" s="8"/>
      <c r="B120" s="8"/>
      <c r="C120" s="8"/>
      <c r="D120" s="8"/>
      <c r="E120" s="8"/>
      <c r="F120" s="8"/>
    </row>
    <row r="121" spans="1:6" ht="13.5" customHeight="1" x14ac:dyDescent="0.15">
      <c r="A121" s="8"/>
      <c r="B121" s="8"/>
      <c r="C121" s="8"/>
      <c r="D121" s="8"/>
      <c r="E121" s="8"/>
      <c r="F121" s="8"/>
    </row>
    <row r="122" spans="1:6" ht="13.5" customHeight="1" x14ac:dyDescent="0.15">
      <c r="A122" s="8"/>
      <c r="B122" s="8"/>
      <c r="C122" s="8"/>
      <c r="D122" s="8"/>
      <c r="E122" s="8"/>
      <c r="F122" s="8"/>
    </row>
    <row r="123" spans="1:6" ht="13.5" customHeight="1" x14ac:dyDescent="0.15">
      <c r="A123" s="8"/>
      <c r="B123" s="8"/>
      <c r="C123" s="8"/>
      <c r="D123" s="8"/>
      <c r="E123" s="8"/>
      <c r="F123" s="8"/>
    </row>
    <row r="124" spans="1:6" ht="13.5" customHeight="1" x14ac:dyDescent="0.15">
      <c r="A124" s="8"/>
      <c r="B124" s="8"/>
      <c r="C124" s="8"/>
      <c r="D124" s="8"/>
      <c r="E124" s="8"/>
      <c r="F124" s="8"/>
    </row>
    <row r="125" spans="1:6" ht="13.5" customHeight="1" x14ac:dyDescent="0.15">
      <c r="A125" s="8"/>
      <c r="B125" s="8"/>
      <c r="C125" s="8"/>
      <c r="D125" s="8"/>
      <c r="E125" s="8"/>
      <c r="F125" s="8"/>
    </row>
    <row r="126" spans="1:6" ht="13.5" customHeight="1" x14ac:dyDescent="0.15">
      <c r="A126" s="8"/>
      <c r="B126" s="8"/>
      <c r="C126" s="8"/>
      <c r="D126" s="8"/>
      <c r="E126" s="8"/>
      <c r="F126" s="8"/>
    </row>
    <row r="127" spans="1:6" ht="13.5" customHeight="1" x14ac:dyDescent="0.15">
      <c r="A127" s="8"/>
      <c r="B127" s="8"/>
      <c r="C127" s="8"/>
      <c r="D127" s="8"/>
      <c r="E127" s="8"/>
      <c r="F127" s="8"/>
    </row>
    <row r="128" spans="1:6" ht="13.5" customHeight="1" x14ac:dyDescent="0.15">
      <c r="A128" s="8"/>
      <c r="B128" s="8"/>
      <c r="C128" s="8"/>
      <c r="D128" s="8"/>
      <c r="E128" s="8"/>
      <c r="F128" s="8"/>
    </row>
    <row r="129" spans="1:6" ht="13.5" customHeight="1" x14ac:dyDescent="0.15">
      <c r="A129" s="8"/>
      <c r="B129" s="8"/>
      <c r="C129" s="8"/>
      <c r="D129" s="8"/>
      <c r="E129" s="8"/>
      <c r="F129" s="8"/>
    </row>
    <row r="130" spans="1:6" ht="13.5" customHeight="1" x14ac:dyDescent="0.15">
      <c r="A130" s="8"/>
      <c r="B130" s="8"/>
      <c r="C130" s="8"/>
      <c r="D130" s="8"/>
      <c r="E130" s="8"/>
      <c r="F130" s="8"/>
    </row>
    <row r="131" spans="1:6" ht="13.5" customHeight="1" x14ac:dyDescent="0.15">
      <c r="A131" s="8"/>
      <c r="B131" s="8"/>
      <c r="C131" s="8"/>
      <c r="D131" s="8"/>
      <c r="E131" s="8"/>
      <c r="F131" s="8"/>
    </row>
    <row r="132" spans="1:6" ht="13.5" customHeight="1" x14ac:dyDescent="0.15">
      <c r="A132" s="8"/>
      <c r="B132" s="8"/>
      <c r="C132" s="8"/>
      <c r="D132" s="8"/>
      <c r="E132" s="8"/>
      <c r="F132" s="8"/>
    </row>
    <row r="133" spans="1:6" ht="13.5" customHeight="1" x14ac:dyDescent="0.15">
      <c r="A133" s="8"/>
      <c r="B133" s="8"/>
      <c r="C133" s="8"/>
      <c r="D133" s="8"/>
      <c r="E133" s="8"/>
      <c r="F133" s="8"/>
    </row>
    <row r="134" spans="1:6" ht="13.5" customHeight="1" x14ac:dyDescent="0.15">
      <c r="A134" s="8"/>
      <c r="B134" s="8"/>
      <c r="C134" s="8"/>
      <c r="D134" s="8"/>
      <c r="E134" s="8"/>
      <c r="F134" s="8"/>
    </row>
    <row r="135" spans="1:6" ht="13.5" customHeight="1" x14ac:dyDescent="0.15">
      <c r="A135" s="8"/>
      <c r="B135" s="8"/>
      <c r="C135" s="8"/>
      <c r="D135" s="8"/>
      <c r="E135" s="8"/>
      <c r="F135" s="8"/>
    </row>
    <row r="136" spans="1:6" ht="13.5" customHeight="1" x14ac:dyDescent="0.15">
      <c r="A136" s="8"/>
      <c r="B136" s="8"/>
      <c r="C136" s="8"/>
      <c r="D136" s="8"/>
      <c r="E136" s="8"/>
      <c r="F136" s="8"/>
    </row>
    <row r="137" spans="1:6" ht="13.5" customHeight="1" x14ac:dyDescent="0.15">
      <c r="A137" s="8"/>
      <c r="B137" s="8"/>
      <c r="C137" s="8"/>
      <c r="D137" s="8"/>
      <c r="E137" s="8"/>
      <c r="F137" s="8"/>
    </row>
    <row r="138" spans="1:6" ht="13.5" customHeight="1" x14ac:dyDescent="0.15">
      <c r="A138" s="8"/>
      <c r="B138" s="8"/>
      <c r="C138" s="8"/>
      <c r="D138" s="8"/>
      <c r="E138" s="8"/>
      <c r="F138" s="8"/>
    </row>
    <row r="139" spans="1:6" ht="13.5" customHeight="1" x14ac:dyDescent="0.15">
      <c r="A139" s="8"/>
      <c r="B139" s="8"/>
      <c r="C139" s="8"/>
      <c r="D139" s="8"/>
      <c r="E139" s="8"/>
      <c r="F139" s="8"/>
    </row>
    <row r="140" spans="1:6" ht="13.5" customHeight="1" x14ac:dyDescent="0.15">
      <c r="A140" s="8"/>
      <c r="B140" s="8"/>
      <c r="C140" s="8"/>
      <c r="D140" s="8"/>
      <c r="E140" s="8"/>
      <c r="F140" s="8"/>
    </row>
    <row r="141" spans="1:6" ht="13.5" customHeight="1" x14ac:dyDescent="0.15">
      <c r="A141" s="8"/>
      <c r="B141" s="8"/>
      <c r="C141" s="8"/>
      <c r="D141" s="8"/>
      <c r="E141" s="8"/>
      <c r="F141" s="8"/>
    </row>
    <row r="142" spans="1:6" ht="13.5" customHeight="1" x14ac:dyDescent="0.15">
      <c r="A142" s="8"/>
    </row>
    <row r="143" spans="1:6" ht="13.5" customHeight="1" x14ac:dyDescent="0.15"/>
    <row r="144" spans="1:6"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mergeCells count="2">
    <mergeCell ref="A1:F1"/>
    <mergeCell ref="A2:F49"/>
  </mergeCells>
  <phoneticPr fontId="33"/>
  <printOptions horizontalCentered="1"/>
  <pageMargins left="0.23622047244094491" right="0.23622047244094491" top="0.74803149606299213" bottom="0.74803149606299213" header="0.31496062992125984" footer="0.31496062992125984"/>
  <pageSetup paperSize="9" scale="95" firstPageNumber="4294963191" orientation="portrait" horizontalDpi="4294967293" verticalDpi="300" r:id="rId1"/>
  <headerFooter scaleWithDoc="0">
    <oddFooter>&amp;C&amp;"ＭＳ Ｐ明朝,標準"&amp;14&amp;P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85" zoomScaleNormal="100" zoomScaleSheetLayoutView="85" workbookViewId="0">
      <selection sqref="A1:J1"/>
    </sheetView>
  </sheetViews>
  <sheetFormatPr defaultColWidth="9" defaultRowHeight="13.5" x14ac:dyDescent="0.15"/>
  <cols>
    <col min="1" max="1" width="4.375" style="1" customWidth="1"/>
    <col min="2" max="2" width="9" style="1"/>
    <col min="3" max="3" width="5.25" style="1" customWidth="1"/>
    <col min="4" max="4" width="18.625" style="1" customWidth="1"/>
    <col min="5" max="5" width="19" style="1" customWidth="1"/>
    <col min="6" max="6" width="2.625" style="1" customWidth="1"/>
    <col min="7" max="7" width="24.875" style="1" customWidth="1"/>
    <col min="8" max="8" width="2.75" style="1" customWidth="1"/>
    <col min="9" max="10" width="3.75" style="1" customWidth="1"/>
    <col min="11" max="16384" width="9" style="1"/>
  </cols>
  <sheetData>
    <row r="1" spans="1:10" ht="24" x14ac:dyDescent="0.15">
      <c r="A1" s="527" t="s">
        <v>325</v>
      </c>
      <c r="B1" s="527"/>
      <c r="C1" s="527"/>
      <c r="D1" s="527"/>
      <c r="E1" s="527"/>
      <c r="F1" s="527"/>
      <c r="G1" s="527"/>
      <c r="H1" s="527"/>
      <c r="I1" s="527"/>
      <c r="J1" s="527"/>
    </row>
    <row r="2" spans="1:10" s="2" customFormat="1" ht="18.75" x14ac:dyDescent="0.15">
      <c r="A2" s="104"/>
      <c r="B2" s="104"/>
      <c r="C2" s="104"/>
      <c r="D2" s="104"/>
      <c r="E2" s="104"/>
      <c r="F2" s="103"/>
      <c r="G2" s="48"/>
      <c r="H2" s="48"/>
      <c r="I2" s="48"/>
      <c r="J2" s="48"/>
    </row>
    <row r="3" spans="1:10" ht="18" customHeight="1" x14ac:dyDescent="0.15">
      <c r="A3" s="107"/>
      <c r="B3" s="107"/>
      <c r="C3" s="105"/>
      <c r="D3" s="105"/>
      <c r="E3" s="105"/>
      <c r="F3" s="105"/>
      <c r="G3" s="106" t="s">
        <v>56</v>
      </c>
      <c r="H3" s="47"/>
      <c r="I3" s="47"/>
      <c r="J3" s="47"/>
    </row>
    <row r="4" spans="1:10" ht="17.25" x14ac:dyDescent="0.15">
      <c r="A4" s="47"/>
      <c r="B4" s="47" t="s">
        <v>57</v>
      </c>
      <c r="C4" s="47"/>
      <c r="D4" s="105" t="s">
        <v>204</v>
      </c>
      <c r="E4" s="105" t="s">
        <v>205</v>
      </c>
      <c r="F4" s="105"/>
      <c r="G4" s="107" t="s">
        <v>58</v>
      </c>
      <c r="H4" s="47"/>
      <c r="I4" s="47"/>
      <c r="J4" s="47"/>
    </row>
    <row r="5" spans="1:10" ht="15.95" customHeight="1" x14ac:dyDescent="0.15">
      <c r="A5" s="47"/>
      <c r="B5" s="47"/>
      <c r="C5" s="47"/>
      <c r="D5" s="105"/>
      <c r="E5" s="105"/>
      <c r="F5" s="105"/>
      <c r="G5" s="47"/>
      <c r="H5" s="47"/>
      <c r="I5" s="47"/>
      <c r="J5" s="47"/>
    </row>
    <row r="6" spans="1:10" ht="15.95" customHeight="1" x14ac:dyDescent="0.15">
      <c r="A6" s="47"/>
      <c r="B6" s="47" t="s">
        <v>59</v>
      </c>
      <c r="C6" s="47"/>
      <c r="D6" s="105" t="s">
        <v>206</v>
      </c>
      <c r="E6" s="105" t="s">
        <v>205</v>
      </c>
      <c r="F6" s="105"/>
      <c r="G6" s="47" t="s">
        <v>126</v>
      </c>
      <c r="H6" s="47"/>
      <c r="I6" s="47"/>
      <c r="J6" s="47"/>
    </row>
    <row r="7" spans="1:10" ht="15.95" customHeight="1" x14ac:dyDescent="0.15">
      <c r="A7" s="47"/>
      <c r="B7" s="47"/>
      <c r="C7" s="47"/>
      <c r="D7" s="105"/>
      <c r="E7" s="105"/>
      <c r="F7" s="105"/>
      <c r="G7" s="47" t="s">
        <v>207</v>
      </c>
      <c r="H7" s="47"/>
      <c r="I7" s="47"/>
      <c r="J7" s="47"/>
    </row>
    <row r="8" spans="1:10" ht="15.95" customHeight="1" x14ac:dyDescent="0.15">
      <c r="A8" s="47"/>
      <c r="B8" s="47"/>
      <c r="C8" s="47"/>
      <c r="D8" s="105" t="s">
        <v>208</v>
      </c>
      <c r="E8" s="105" t="s">
        <v>209</v>
      </c>
      <c r="F8" s="105"/>
      <c r="G8" s="47" t="s">
        <v>128</v>
      </c>
      <c r="H8" s="47"/>
      <c r="I8" s="47"/>
      <c r="J8" s="47"/>
    </row>
    <row r="9" spans="1:10" ht="15.95" customHeight="1" x14ac:dyDescent="0.15">
      <c r="A9" s="47"/>
      <c r="B9" s="47"/>
      <c r="C9" s="47"/>
      <c r="D9" s="105"/>
      <c r="E9" s="105"/>
      <c r="F9" s="105"/>
      <c r="G9" s="47"/>
      <c r="H9" s="47"/>
      <c r="I9" s="47"/>
      <c r="J9" s="47"/>
    </row>
    <row r="10" spans="1:10" ht="15.95" customHeight="1" x14ac:dyDescent="0.15">
      <c r="A10" s="47"/>
      <c r="B10" s="561" t="s">
        <v>334</v>
      </c>
      <c r="C10" s="561"/>
      <c r="D10" s="105" t="s">
        <v>210</v>
      </c>
      <c r="E10" s="105" t="s">
        <v>211</v>
      </c>
      <c r="F10" s="105"/>
      <c r="G10" s="47" t="s">
        <v>60</v>
      </c>
      <c r="H10" s="47"/>
      <c r="I10" s="47"/>
      <c r="J10" s="47"/>
    </row>
    <row r="11" spans="1:10" ht="15.95" customHeight="1" x14ac:dyDescent="0.15">
      <c r="A11" s="47"/>
      <c r="B11" s="47"/>
      <c r="C11" s="47"/>
      <c r="D11" s="105"/>
      <c r="E11" s="105"/>
      <c r="F11" s="105"/>
      <c r="G11" s="47"/>
      <c r="H11" s="47"/>
      <c r="I11" s="47"/>
      <c r="J11" s="47"/>
    </row>
    <row r="12" spans="1:10" ht="15.95" customHeight="1" x14ac:dyDescent="0.15">
      <c r="A12" s="47"/>
      <c r="B12" s="47" t="s">
        <v>61</v>
      </c>
      <c r="C12" s="47"/>
      <c r="D12" s="105" t="s">
        <v>212</v>
      </c>
      <c r="E12" s="105" t="s">
        <v>213</v>
      </c>
      <c r="F12" s="105"/>
      <c r="G12" s="47" t="s">
        <v>62</v>
      </c>
      <c r="H12" s="47"/>
      <c r="I12" s="47"/>
      <c r="J12" s="47"/>
    </row>
    <row r="13" spans="1:10" ht="15.95" customHeight="1" x14ac:dyDescent="0.15">
      <c r="A13" s="47"/>
      <c r="B13" s="47"/>
      <c r="C13" s="47"/>
      <c r="D13" s="105"/>
      <c r="E13" s="105"/>
      <c r="F13" s="105"/>
      <c r="G13" s="47"/>
      <c r="H13" s="47"/>
      <c r="I13" s="47"/>
      <c r="J13" s="47"/>
    </row>
    <row r="14" spans="1:10" ht="15.95" customHeight="1" x14ac:dyDescent="0.15">
      <c r="A14" s="47"/>
      <c r="B14" s="47" t="s">
        <v>63</v>
      </c>
      <c r="C14" s="47"/>
      <c r="D14" s="105" t="s">
        <v>214</v>
      </c>
      <c r="E14" s="105" t="s">
        <v>215</v>
      </c>
      <c r="F14" s="105"/>
      <c r="G14" s="47" t="s">
        <v>64</v>
      </c>
      <c r="H14" s="47"/>
      <c r="I14" s="47"/>
      <c r="J14" s="47"/>
    </row>
    <row r="15" spans="1:10" ht="15.95" customHeight="1" x14ac:dyDescent="0.15">
      <c r="A15" s="47"/>
      <c r="B15" s="47"/>
      <c r="C15" s="47"/>
      <c r="D15" s="105"/>
      <c r="E15" s="105"/>
      <c r="F15" s="105"/>
      <c r="G15" s="47" t="s">
        <v>65</v>
      </c>
      <c r="H15" s="47"/>
      <c r="I15" s="47"/>
      <c r="J15" s="47"/>
    </row>
    <row r="16" spans="1:10" ht="15.95" customHeight="1" x14ac:dyDescent="0.15">
      <c r="A16" s="47"/>
      <c r="B16" s="47"/>
      <c r="C16" s="47"/>
      <c r="D16" s="105"/>
      <c r="E16" s="105"/>
      <c r="F16" s="105"/>
      <c r="G16" s="47"/>
      <c r="H16" s="47"/>
      <c r="I16" s="47"/>
      <c r="J16" s="47"/>
    </row>
    <row r="17" spans="1:10" ht="15.95" customHeight="1" x14ac:dyDescent="0.15">
      <c r="A17" s="47"/>
      <c r="B17" s="47" t="s">
        <v>66</v>
      </c>
      <c r="C17" s="47"/>
      <c r="D17" s="105" t="s">
        <v>216</v>
      </c>
      <c r="E17" s="105" t="s">
        <v>217</v>
      </c>
      <c r="F17" s="105"/>
      <c r="G17" s="47" t="s">
        <v>67</v>
      </c>
      <c r="H17" s="47"/>
      <c r="I17" s="47"/>
      <c r="J17" s="47"/>
    </row>
    <row r="18" spans="1:10" ht="15.95" customHeight="1" x14ac:dyDescent="0.15">
      <c r="A18" s="47"/>
      <c r="B18" s="47"/>
      <c r="C18" s="47"/>
      <c r="D18" s="105"/>
      <c r="E18" s="105"/>
      <c r="F18" s="105"/>
      <c r="G18" s="47" t="s">
        <v>68</v>
      </c>
      <c r="H18" s="47"/>
      <c r="I18" s="47"/>
      <c r="J18" s="47"/>
    </row>
    <row r="19" spans="1:10" ht="15.95" customHeight="1" x14ac:dyDescent="0.15">
      <c r="A19" s="47"/>
      <c r="B19" s="47"/>
      <c r="C19" s="47"/>
      <c r="D19" s="105"/>
      <c r="E19" s="105"/>
      <c r="F19" s="105"/>
      <c r="G19" s="47"/>
      <c r="H19" s="47"/>
      <c r="I19" s="47"/>
      <c r="J19" s="47"/>
    </row>
    <row r="20" spans="1:10" ht="15.95" customHeight="1" x14ac:dyDescent="0.15">
      <c r="A20" s="47"/>
      <c r="B20" s="47" t="s">
        <v>69</v>
      </c>
      <c r="C20" s="47"/>
      <c r="D20" s="105" t="s">
        <v>218</v>
      </c>
      <c r="E20" s="105" t="s">
        <v>219</v>
      </c>
      <c r="F20" s="105"/>
      <c r="G20" s="47" t="s">
        <v>70</v>
      </c>
      <c r="H20" s="47"/>
      <c r="I20" s="47"/>
      <c r="J20" s="47"/>
    </row>
    <row r="21" spans="1:10" ht="15.95" customHeight="1" x14ac:dyDescent="0.15">
      <c r="A21" s="47"/>
      <c r="B21" s="47"/>
      <c r="C21" s="47"/>
      <c r="D21" s="105"/>
      <c r="E21" s="105"/>
      <c r="F21" s="105"/>
      <c r="G21" s="47" t="s">
        <v>71</v>
      </c>
      <c r="H21" s="47"/>
      <c r="I21" s="47"/>
      <c r="J21" s="47"/>
    </row>
    <row r="22" spans="1:10" ht="15.95" customHeight="1" x14ac:dyDescent="0.15">
      <c r="A22" s="47"/>
      <c r="B22" s="47"/>
      <c r="C22" s="47"/>
      <c r="D22" s="105"/>
      <c r="E22" s="105"/>
      <c r="F22" s="105"/>
      <c r="G22" s="47"/>
      <c r="H22" s="47"/>
      <c r="I22" s="47"/>
      <c r="J22" s="47"/>
    </row>
    <row r="23" spans="1:10" ht="15.95" customHeight="1" x14ac:dyDescent="0.15">
      <c r="A23" s="47"/>
      <c r="B23" s="47" t="s">
        <v>72</v>
      </c>
      <c r="C23" s="47"/>
      <c r="D23" s="105" t="s">
        <v>138</v>
      </c>
      <c r="E23" s="105" t="s">
        <v>139</v>
      </c>
      <c r="F23" s="105"/>
      <c r="G23" s="47" t="s">
        <v>73</v>
      </c>
      <c r="H23" s="47"/>
      <c r="I23" s="47"/>
      <c r="J23" s="47"/>
    </row>
    <row r="24" spans="1:10" ht="15.95" customHeight="1" x14ac:dyDescent="0.15">
      <c r="A24" s="47"/>
      <c r="B24" s="47"/>
      <c r="C24" s="47"/>
      <c r="D24" s="105"/>
      <c r="E24" s="105"/>
      <c r="F24" s="105"/>
      <c r="G24" s="47" t="s">
        <v>74</v>
      </c>
      <c r="H24" s="47"/>
      <c r="I24" s="47"/>
      <c r="J24" s="47"/>
    </row>
    <row r="25" spans="1:10" ht="15.95" customHeight="1" x14ac:dyDescent="0.15">
      <c r="A25" s="47"/>
      <c r="B25" s="47"/>
      <c r="C25" s="47"/>
      <c r="D25" s="105"/>
      <c r="E25" s="105"/>
      <c r="F25" s="105"/>
      <c r="G25" s="47"/>
      <c r="H25" s="47"/>
      <c r="I25" s="47"/>
      <c r="J25" s="47"/>
    </row>
    <row r="26" spans="1:10" ht="15.95" customHeight="1" x14ac:dyDescent="0.15">
      <c r="A26" s="47"/>
      <c r="B26" s="47" t="s">
        <v>75</v>
      </c>
      <c r="C26" s="47"/>
      <c r="D26" s="105" t="s">
        <v>140</v>
      </c>
      <c r="E26" s="105" t="s">
        <v>110</v>
      </c>
      <c r="F26" s="105"/>
      <c r="G26" s="47" t="s">
        <v>76</v>
      </c>
      <c r="H26" s="47"/>
      <c r="I26" s="47"/>
      <c r="J26" s="47"/>
    </row>
    <row r="27" spans="1:10" ht="15.95" customHeight="1" x14ac:dyDescent="0.15">
      <c r="A27" s="47"/>
      <c r="B27" s="47"/>
      <c r="C27" s="47"/>
      <c r="D27" s="105"/>
      <c r="E27" s="105"/>
      <c r="F27" s="105"/>
      <c r="G27" s="47"/>
      <c r="H27" s="47"/>
      <c r="I27" s="47"/>
      <c r="J27" s="47"/>
    </row>
    <row r="28" spans="1:10" ht="15.95" customHeight="1" x14ac:dyDescent="0.15">
      <c r="A28" s="47"/>
      <c r="B28" s="47" t="s">
        <v>77</v>
      </c>
      <c r="C28" s="47"/>
      <c r="D28" s="105"/>
      <c r="E28" s="105"/>
      <c r="F28" s="105"/>
      <c r="G28" s="47"/>
      <c r="H28" s="47"/>
      <c r="I28" s="47"/>
      <c r="J28" s="47"/>
    </row>
    <row r="29" spans="1:10" ht="15.95" customHeight="1" x14ac:dyDescent="0.15">
      <c r="A29" s="47"/>
      <c r="B29" s="106" t="s">
        <v>78</v>
      </c>
      <c r="C29" s="47"/>
      <c r="D29" s="105" t="s">
        <v>141</v>
      </c>
      <c r="E29" s="105" t="s">
        <v>137</v>
      </c>
      <c r="F29" s="105"/>
      <c r="G29" s="47" t="s">
        <v>79</v>
      </c>
      <c r="H29" s="47"/>
      <c r="I29" s="47"/>
      <c r="J29" s="47"/>
    </row>
    <row r="30" spans="1:10" ht="15.95" customHeight="1" x14ac:dyDescent="0.15">
      <c r="A30" s="47"/>
      <c r="B30" s="106"/>
      <c r="C30" s="47"/>
      <c r="D30" s="105"/>
      <c r="E30" s="105"/>
      <c r="F30" s="105"/>
      <c r="G30" s="47" t="s">
        <v>80</v>
      </c>
      <c r="H30" s="47"/>
      <c r="I30" s="47"/>
      <c r="J30" s="47"/>
    </row>
    <row r="31" spans="1:10" ht="15.95" customHeight="1" x14ac:dyDescent="0.15">
      <c r="A31" s="47"/>
      <c r="B31" s="106"/>
      <c r="C31" s="47"/>
      <c r="D31" s="105"/>
      <c r="E31" s="105"/>
      <c r="F31" s="105"/>
      <c r="G31" s="47"/>
      <c r="H31" s="47"/>
      <c r="I31" s="47"/>
      <c r="J31" s="47"/>
    </row>
    <row r="32" spans="1:10" ht="15.95" customHeight="1" x14ac:dyDescent="0.15">
      <c r="A32" s="47"/>
      <c r="B32" s="106" t="s">
        <v>81</v>
      </c>
      <c r="C32" s="107"/>
      <c r="D32" s="107"/>
      <c r="E32" s="105"/>
      <c r="F32" s="105"/>
      <c r="G32" s="47"/>
      <c r="H32" s="47"/>
      <c r="I32" s="47"/>
      <c r="J32" s="47"/>
    </row>
    <row r="33" spans="1:10" ht="15.95" customHeight="1" x14ac:dyDescent="0.15">
      <c r="A33" s="47"/>
      <c r="B33" s="106" t="s">
        <v>78</v>
      </c>
      <c r="C33" s="47"/>
      <c r="D33" s="105" t="s">
        <v>221</v>
      </c>
      <c r="E33" s="105" t="s">
        <v>113</v>
      </c>
      <c r="F33" s="105"/>
      <c r="G33" s="47" t="s">
        <v>82</v>
      </c>
      <c r="H33" s="47"/>
      <c r="I33" s="47"/>
      <c r="J33" s="47"/>
    </row>
    <row r="34" spans="1:10" ht="15.95" customHeight="1" x14ac:dyDescent="0.15">
      <c r="A34" s="47"/>
      <c r="B34" s="47"/>
      <c r="C34" s="105"/>
      <c r="D34" s="105"/>
      <c r="E34" s="105"/>
      <c r="F34" s="105"/>
      <c r="G34" s="47" t="s">
        <v>83</v>
      </c>
      <c r="H34" s="47"/>
      <c r="I34" s="47"/>
      <c r="J34" s="47"/>
    </row>
    <row r="35" spans="1:10" ht="15.95" customHeight="1" x14ac:dyDescent="0.15">
      <c r="A35" s="47"/>
      <c r="B35" s="47"/>
      <c r="C35" s="105"/>
      <c r="D35" s="105"/>
      <c r="E35" s="105"/>
      <c r="F35" s="105"/>
      <c r="G35" s="47" t="s">
        <v>112</v>
      </c>
      <c r="H35" s="47"/>
      <c r="I35" s="47"/>
      <c r="J35" s="47"/>
    </row>
    <row r="36" spans="1:10" ht="15.95" customHeight="1" x14ac:dyDescent="0.15">
      <c r="A36" s="47"/>
      <c r="B36" s="47"/>
      <c r="C36" s="105"/>
      <c r="D36" s="105"/>
      <c r="E36" s="105"/>
      <c r="F36" s="105"/>
      <c r="G36" s="106"/>
      <c r="H36" s="47"/>
      <c r="I36" s="47"/>
      <c r="J36" s="47"/>
    </row>
    <row r="37" spans="1:10" ht="15.95" customHeight="1" x14ac:dyDescent="0.15">
      <c r="A37" s="47"/>
      <c r="B37" s="47"/>
      <c r="C37" s="105"/>
      <c r="D37" s="105"/>
      <c r="E37" s="105"/>
      <c r="F37" s="105"/>
      <c r="G37" s="106"/>
      <c r="H37" s="47"/>
      <c r="I37" s="47"/>
      <c r="J37" s="47"/>
    </row>
    <row r="38" spans="1:10" ht="15.95" customHeight="1" x14ac:dyDescent="0.15">
      <c r="A38" s="47"/>
      <c r="B38" s="47" t="s">
        <v>84</v>
      </c>
      <c r="C38" s="105"/>
      <c r="D38" s="105"/>
      <c r="E38" s="105"/>
      <c r="F38" s="105"/>
      <c r="G38" s="106"/>
      <c r="H38" s="47"/>
      <c r="I38" s="47"/>
      <c r="J38" s="47"/>
    </row>
    <row r="39" spans="1:10" ht="15.95" customHeight="1" x14ac:dyDescent="0.15">
      <c r="A39" s="47"/>
      <c r="B39" s="47"/>
      <c r="C39" s="105"/>
      <c r="D39" s="105"/>
      <c r="E39" s="105"/>
      <c r="F39" s="105"/>
      <c r="G39" s="106"/>
      <c r="H39" s="47"/>
      <c r="I39" s="47"/>
      <c r="J39" s="47"/>
    </row>
    <row r="40" spans="1:10" ht="15.95" customHeight="1" x14ac:dyDescent="0.15">
      <c r="A40" s="47"/>
      <c r="B40" s="47"/>
      <c r="C40" s="105"/>
      <c r="D40" s="105"/>
      <c r="E40" s="105"/>
      <c r="F40" s="105"/>
      <c r="G40" s="106"/>
      <c r="H40" s="47"/>
      <c r="I40" s="47"/>
      <c r="J40" s="47"/>
    </row>
    <row r="41" spans="1:10" ht="15.95" customHeight="1" x14ac:dyDescent="0.15">
      <c r="A41" s="47"/>
      <c r="B41" s="47"/>
      <c r="C41" s="105"/>
      <c r="D41" s="105"/>
      <c r="E41" s="105"/>
      <c r="F41" s="105"/>
      <c r="G41" s="106"/>
      <c r="H41" s="47"/>
      <c r="I41" s="47"/>
      <c r="J41" s="47"/>
    </row>
    <row r="42" spans="1:10" ht="17.25" x14ac:dyDescent="0.15">
      <c r="A42" s="4"/>
      <c r="B42" s="4"/>
      <c r="C42" s="4"/>
      <c r="D42" s="4"/>
      <c r="E42" s="4"/>
      <c r="F42" s="4"/>
      <c r="G42" s="4"/>
      <c r="H42" s="4"/>
      <c r="I42" s="4"/>
      <c r="J42" s="4"/>
    </row>
    <row r="43" spans="1:10" ht="17.25" x14ac:dyDescent="0.15">
      <c r="A43" s="4"/>
      <c r="B43" s="4"/>
      <c r="C43" s="4"/>
      <c r="D43" s="4"/>
      <c r="E43" s="4"/>
      <c r="F43" s="4"/>
      <c r="G43" s="4"/>
      <c r="H43" s="4"/>
      <c r="I43" s="4"/>
      <c r="J43" s="4"/>
    </row>
    <row r="44" spans="1:10" ht="17.25" x14ac:dyDescent="0.15">
      <c r="A44" s="4"/>
      <c r="B44" s="4"/>
      <c r="C44" s="4"/>
      <c r="D44" s="4"/>
      <c r="E44" s="4"/>
      <c r="F44" s="4"/>
      <c r="G44" s="4"/>
      <c r="H44" s="4"/>
      <c r="I44" s="4"/>
      <c r="J44" s="4"/>
    </row>
    <row r="45" spans="1:10" ht="17.25" x14ac:dyDescent="0.15">
      <c r="A45" s="4"/>
      <c r="B45" s="4"/>
      <c r="C45" s="4"/>
      <c r="D45" s="4"/>
      <c r="E45" s="4"/>
      <c r="F45" s="4"/>
      <c r="G45" s="4"/>
      <c r="H45" s="4"/>
      <c r="I45" s="4"/>
      <c r="J45" s="4"/>
    </row>
    <row r="46" spans="1:10" ht="17.25" x14ac:dyDescent="0.15">
      <c r="A46" s="4"/>
      <c r="B46" s="4"/>
      <c r="C46" s="4"/>
      <c r="D46" s="4"/>
      <c r="E46" s="4"/>
      <c r="F46" s="4"/>
      <c r="G46" s="4"/>
      <c r="H46" s="4"/>
      <c r="I46" s="4"/>
      <c r="J46" s="4"/>
    </row>
    <row r="47" spans="1:10" ht="17.25" x14ac:dyDescent="0.15">
      <c r="A47" s="4"/>
      <c r="B47" s="4"/>
      <c r="C47" s="4"/>
      <c r="D47" s="4"/>
      <c r="E47" s="4"/>
      <c r="F47" s="4"/>
      <c r="G47" s="4"/>
      <c r="H47" s="4"/>
      <c r="I47" s="4"/>
      <c r="J47" s="4"/>
    </row>
    <row r="48" spans="1:10" ht="17.25" x14ac:dyDescent="0.15">
      <c r="A48" s="4"/>
      <c r="B48" s="4"/>
      <c r="C48" s="4"/>
      <c r="D48" s="4"/>
      <c r="E48" s="4"/>
      <c r="F48" s="4"/>
      <c r="G48" s="4"/>
      <c r="H48" s="4"/>
      <c r="I48" s="4"/>
      <c r="J48" s="4"/>
    </row>
    <row r="49" spans="1:10" ht="17.25" x14ac:dyDescent="0.15">
      <c r="A49" s="4"/>
      <c r="B49" s="4"/>
      <c r="C49" s="4"/>
      <c r="D49" s="4"/>
      <c r="E49" s="4"/>
      <c r="F49" s="4"/>
      <c r="G49" s="4"/>
      <c r="H49" s="4"/>
      <c r="I49" s="4"/>
      <c r="J49" s="4"/>
    </row>
    <row r="50" spans="1:10" ht="17.25" x14ac:dyDescent="0.15">
      <c r="A50" s="4"/>
      <c r="B50" s="4"/>
      <c r="C50" s="4"/>
      <c r="D50" s="4"/>
      <c r="E50" s="4"/>
      <c r="F50" s="4"/>
      <c r="G50" s="4"/>
      <c r="H50" s="4"/>
      <c r="I50" s="4"/>
      <c r="J50" s="4"/>
    </row>
    <row r="51" spans="1:10" ht="17.25" x14ac:dyDescent="0.15">
      <c r="A51" s="4"/>
      <c r="B51" s="4"/>
      <c r="C51" s="4"/>
      <c r="D51" s="4"/>
      <c r="E51" s="4"/>
      <c r="F51" s="4"/>
      <c r="G51" s="4"/>
      <c r="H51" s="4"/>
      <c r="I51" s="4"/>
      <c r="J51" s="4"/>
    </row>
    <row r="52" spans="1:10" ht="17.25" x14ac:dyDescent="0.15">
      <c r="A52" s="4"/>
      <c r="B52" s="4"/>
      <c r="C52" s="4"/>
      <c r="D52" s="4"/>
      <c r="E52" s="4"/>
      <c r="F52" s="4"/>
      <c r="G52" s="4"/>
      <c r="H52" s="4"/>
      <c r="I52" s="4"/>
      <c r="J52" s="4"/>
    </row>
    <row r="53" spans="1:10" ht="17.25" x14ac:dyDescent="0.15">
      <c r="A53" s="4"/>
      <c r="B53" s="4"/>
      <c r="C53" s="4"/>
      <c r="D53" s="4"/>
      <c r="E53" s="4"/>
      <c r="F53" s="4"/>
      <c r="G53" s="4"/>
      <c r="H53" s="4"/>
      <c r="I53" s="4"/>
      <c r="J53" s="4"/>
    </row>
    <row r="54" spans="1:10" ht="17.25" x14ac:dyDescent="0.15">
      <c r="A54" s="4"/>
      <c r="B54" s="4"/>
      <c r="C54" s="4"/>
      <c r="D54" s="4"/>
      <c r="E54" s="4"/>
      <c r="F54" s="4"/>
      <c r="G54" s="4"/>
      <c r="H54" s="4"/>
      <c r="I54" s="4"/>
      <c r="J54" s="4"/>
    </row>
    <row r="55" spans="1:10" ht="17.25" x14ac:dyDescent="0.15">
      <c r="A55" s="4"/>
      <c r="B55" s="4"/>
      <c r="C55" s="4"/>
      <c r="D55" s="4"/>
      <c r="E55" s="4"/>
      <c r="F55" s="4"/>
      <c r="G55" s="4"/>
      <c r="H55" s="4"/>
      <c r="I55" s="4"/>
      <c r="J55" s="4"/>
    </row>
  </sheetData>
  <mergeCells count="2">
    <mergeCell ref="B10:C10"/>
    <mergeCell ref="A1:J1"/>
  </mergeCells>
  <phoneticPr fontId="3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300" r:id="rId1"/>
  <headerFooter scaleWithDoc="0">
    <oddFooter>&amp;C&amp;"ＭＳ Ｐ明朝,標準"&amp;14&amp;P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view="pageBreakPreview" zoomScale="85" zoomScaleNormal="85" zoomScaleSheetLayoutView="85" workbookViewId="0">
      <selection sqref="A1:E1"/>
    </sheetView>
  </sheetViews>
  <sheetFormatPr defaultColWidth="9" defaultRowHeight="13.5" x14ac:dyDescent="0.15"/>
  <cols>
    <col min="1" max="1" width="5.625" customWidth="1"/>
    <col min="2" max="2" width="15.625" customWidth="1"/>
    <col min="3" max="3" width="29.125" customWidth="1"/>
    <col min="4" max="4" width="20.125" customWidth="1"/>
    <col min="5" max="5" width="16.625" customWidth="1"/>
  </cols>
  <sheetData>
    <row r="1" spans="1:5" ht="24" x14ac:dyDescent="0.15">
      <c r="A1" s="521" t="s">
        <v>3</v>
      </c>
      <c r="B1" s="521"/>
      <c r="C1" s="521"/>
      <c r="D1" s="521"/>
      <c r="E1" s="521"/>
    </row>
    <row r="2" spans="1:5" ht="18.75" x14ac:dyDescent="0.15">
      <c r="A2" s="48"/>
      <c r="B2" s="48"/>
      <c r="C2" s="48"/>
      <c r="D2" s="48"/>
      <c r="E2" s="48"/>
    </row>
    <row r="3" spans="1:5" ht="18.75" x14ac:dyDescent="0.15">
      <c r="A3" s="48" t="s">
        <v>4</v>
      </c>
      <c r="B3" s="48"/>
      <c r="C3" s="48"/>
      <c r="D3" s="48"/>
      <c r="E3" s="104" t="s">
        <v>358</v>
      </c>
    </row>
    <row r="4" spans="1:5" ht="18.75" x14ac:dyDescent="0.15">
      <c r="A4" s="48"/>
      <c r="B4" s="48"/>
      <c r="C4" s="48"/>
      <c r="D4" s="48"/>
      <c r="E4" s="48"/>
    </row>
    <row r="5" spans="1:5" ht="18.75" x14ac:dyDescent="0.15">
      <c r="A5" s="48"/>
      <c r="B5" s="48"/>
      <c r="C5" s="48"/>
      <c r="D5" s="48"/>
      <c r="E5" s="48"/>
    </row>
    <row r="6" spans="1:5" ht="18.75" x14ac:dyDescent="0.15">
      <c r="A6" s="48" t="s">
        <v>146</v>
      </c>
      <c r="B6" s="48"/>
      <c r="C6" s="48"/>
      <c r="D6" s="48"/>
      <c r="E6" s="48"/>
    </row>
    <row r="7" spans="1:5" ht="18.75" x14ac:dyDescent="0.15">
      <c r="A7" s="48"/>
      <c r="B7" s="48" t="s">
        <v>226</v>
      </c>
      <c r="C7" s="48"/>
      <c r="D7" s="48"/>
      <c r="E7" s="48" t="s">
        <v>147</v>
      </c>
    </row>
    <row r="8" spans="1:5" ht="18.75" x14ac:dyDescent="0.15">
      <c r="A8" s="48"/>
      <c r="B8" s="48" t="s">
        <v>444</v>
      </c>
      <c r="C8" s="48"/>
      <c r="D8" s="48"/>
      <c r="E8" s="48" t="s">
        <v>148</v>
      </c>
    </row>
    <row r="9" spans="1:5" ht="18.75" x14ac:dyDescent="0.15">
      <c r="A9" s="48"/>
      <c r="B9" s="48" t="s">
        <v>509</v>
      </c>
      <c r="C9" s="48"/>
      <c r="D9" s="48"/>
      <c r="E9" s="48" t="s">
        <v>149</v>
      </c>
    </row>
    <row r="10" spans="1:5" ht="18.75" x14ac:dyDescent="0.15">
      <c r="A10" s="48"/>
      <c r="B10" s="48" t="s">
        <v>496</v>
      </c>
      <c r="C10" s="48"/>
      <c r="D10" s="48"/>
      <c r="E10" s="48" t="s">
        <v>497</v>
      </c>
    </row>
    <row r="11" spans="1:5" ht="18.75" x14ac:dyDescent="0.15">
      <c r="A11" s="48"/>
      <c r="B11" s="48" t="s">
        <v>124</v>
      </c>
      <c r="C11" s="48"/>
      <c r="D11" s="48"/>
      <c r="E11" s="48" t="s">
        <v>495</v>
      </c>
    </row>
    <row r="12" spans="1:5" ht="18.75" x14ac:dyDescent="0.15">
      <c r="A12" s="48"/>
      <c r="B12" s="48"/>
      <c r="C12" s="48"/>
      <c r="D12" s="48"/>
      <c r="E12" s="48"/>
    </row>
    <row r="13" spans="1:5" ht="18.75" x14ac:dyDescent="0.15">
      <c r="A13" s="48" t="s">
        <v>227</v>
      </c>
      <c r="B13" s="48"/>
      <c r="C13" s="48"/>
      <c r="D13" s="48"/>
      <c r="E13" s="48" t="s">
        <v>359</v>
      </c>
    </row>
    <row r="14" spans="1:5" ht="18.75" x14ac:dyDescent="0.15">
      <c r="A14" s="48"/>
      <c r="B14" s="48"/>
      <c r="C14" s="48"/>
      <c r="D14" s="48"/>
      <c r="E14" s="48"/>
    </row>
    <row r="15" spans="1:5" ht="18.75" x14ac:dyDescent="0.15">
      <c r="A15" s="48" t="s">
        <v>5</v>
      </c>
      <c r="B15" s="48"/>
      <c r="C15" s="48"/>
      <c r="D15" s="48"/>
      <c r="E15" s="48"/>
    </row>
    <row r="16" spans="1:5" ht="18.75" x14ac:dyDescent="0.15">
      <c r="A16" s="48"/>
      <c r="B16" s="48" t="s">
        <v>418</v>
      </c>
      <c r="C16" s="48"/>
      <c r="D16" s="48"/>
      <c r="E16" s="48" t="s">
        <v>360</v>
      </c>
    </row>
    <row r="17" spans="1:5" ht="18.75" x14ac:dyDescent="0.15">
      <c r="A17" s="48"/>
      <c r="B17" s="48" t="s">
        <v>228</v>
      </c>
      <c r="C17" s="48"/>
      <c r="D17" s="48"/>
      <c r="E17" s="48" t="s">
        <v>361</v>
      </c>
    </row>
    <row r="18" spans="1:5" ht="18.75" x14ac:dyDescent="0.15">
      <c r="A18" s="48"/>
      <c r="B18" s="48" t="s">
        <v>489</v>
      </c>
      <c r="C18" s="48"/>
      <c r="D18" s="48"/>
      <c r="E18" s="48" t="s">
        <v>362</v>
      </c>
    </row>
    <row r="19" spans="1:5" ht="18.75" x14ac:dyDescent="0.15">
      <c r="A19" s="48"/>
      <c r="B19" s="48" t="s">
        <v>354</v>
      </c>
      <c r="C19" s="48"/>
      <c r="D19" s="48"/>
      <c r="E19" s="48" t="s">
        <v>363</v>
      </c>
    </row>
    <row r="20" spans="1:5" ht="18.75" x14ac:dyDescent="0.15">
      <c r="A20" s="48"/>
      <c r="B20" s="48" t="s">
        <v>355</v>
      </c>
      <c r="C20" s="48"/>
      <c r="D20" s="48"/>
      <c r="E20" s="48" t="s">
        <v>484</v>
      </c>
    </row>
    <row r="21" spans="1:5" ht="18.75" x14ac:dyDescent="0.15">
      <c r="A21" s="48"/>
      <c r="B21" s="48" t="s">
        <v>385</v>
      </c>
      <c r="C21" s="48"/>
      <c r="D21" s="48"/>
      <c r="E21" s="48" t="s">
        <v>485</v>
      </c>
    </row>
    <row r="22" spans="1:5" ht="18.75" x14ac:dyDescent="0.15">
      <c r="A22" s="48"/>
      <c r="B22" s="48" t="s">
        <v>490</v>
      </c>
      <c r="C22" s="48"/>
      <c r="D22" s="48"/>
      <c r="E22" s="48" t="s">
        <v>486</v>
      </c>
    </row>
    <row r="23" spans="1:5" ht="18.75" x14ac:dyDescent="0.15">
      <c r="A23" s="48"/>
      <c r="B23" s="48" t="s">
        <v>356</v>
      </c>
      <c r="C23" s="48"/>
      <c r="D23" s="48"/>
      <c r="E23" s="48" t="s">
        <v>487</v>
      </c>
    </row>
    <row r="24" spans="1:5" ht="18.75" x14ac:dyDescent="0.15">
      <c r="A24" s="48"/>
      <c r="B24" s="48"/>
      <c r="C24" s="48"/>
      <c r="D24" s="48"/>
      <c r="E24" s="48"/>
    </row>
    <row r="25" spans="1:5" ht="18.75" x14ac:dyDescent="0.15">
      <c r="A25" s="50" t="s">
        <v>230</v>
      </c>
      <c r="B25" s="50"/>
      <c r="C25" s="50"/>
      <c r="D25" s="50"/>
      <c r="E25" s="48" t="s">
        <v>488</v>
      </c>
    </row>
    <row r="26" spans="1:5" ht="18.75" x14ac:dyDescent="0.15">
      <c r="A26" s="48"/>
      <c r="B26" s="50"/>
      <c r="C26" s="50"/>
      <c r="D26" s="50"/>
      <c r="E26" s="50"/>
    </row>
    <row r="27" spans="1:5" ht="18.75" x14ac:dyDescent="0.15">
      <c r="A27" s="48"/>
      <c r="B27" s="48"/>
      <c r="C27" s="48"/>
      <c r="D27" s="48"/>
      <c r="E27" s="48"/>
    </row>
    <row r="28" spans="1:5" s="1" customFormat="1" ht="18.75" x14ac:dyDescent="0.15">
      <c r="A28" s="50" t="s">
        <v>6</v>
      </c>
      <c r="B28" s="50"/>
      <c r="C28" s="50"/>
      <c r="D28" s="50"/>
      <c r="E28" s="50"/>
    </row>
    <row r="29" spans="1:5" s="1" customFormat="1" ht="18.75" x14ac:dyDescent="0.15">
      <c r="A29" s="50" t="s">
        <v>7</v>
      </c>
      <c r="B29" s="50"/>
      <c r="C29" s="50"/>
      <c r="D29" s="50"/>
      <c r="E29" s="50"/>
    </row>
    <row r="30" spans="1:5" s="1" customFormat="1" ht="18.75" x14ac:dyDescent="0.15">
      <c r="A30" s="50" t="s">
        <v>9</v>
      </c>
      <c r="B30" s="50"/>
      <c r="C30" s="50"/>
      <c r="D30" s="525"/>
      <c r="E30" s="525"/>
    </row>
    <row r="31" spans="1:5" s="1" customFormat="1" ht="18.75" x14ac:dyDescent="0.15">
      <c r="A31" s="50" t="s">
        <v>118</v>
      </c>
      <c r="B31" s="50"/>
      <c r="C31" s="50"/>
      <c r="D31" s="525"/>
      <c r="E31" s="525"/>
    </row>
    <row r="32" spans="1:5" s="1" customFormat="1" ht="18.75" x14ac:dyDescent="0.15">
      <c r="A32" s="50" t="s">
        <v>8</v>
      </c>
      <c r="B32" s="50"/>
      <c r="C32" s="50"/>
      <c r="D32" s="525"/>
      <c r="E32" s="525"/>
    </row>
    <row r="33" spans="1:5" s="1" customFormat="1" ht="18.75" x14ac:dyDescent="0.15">
      <c r="A33" s="50" t="s">
        <v>129</v>
      </c>
      <c r="B33" s="50"/>
      <c r="C33" s="50"/>
      <c r="D33" s="50"/>
      <c r="E33" s="50"/>
    </row>
    <row r="34" spans="1:5" s="1" customFormat="1" ht="18.75" x14ac:dyDescent="0.15">
      <c r="A34" s="50" t="s">
        <v>125</v>
      </c>
      <c r="B34" s="50"/>
      <c r="C34" s="50"/>
      <c r="D34" s="50"/>
      <c r="E34" s="50"/>
    </row>
    <row r="35" spans="1:5" ht="18.75" x14ac:dyDescent="0.15">
      <c r="A35" s="48" t="s">
        <v>132</v>
      </c>
      <c r="B35" s="48"/>
      <c r="C35" s="48"/>
      <c r="D35" s="48"/>
      <c r="E35" s="48"/>
    </row>
    <row r="36" spans="1:5" ht="24" x14ac:dyDescent="0.15">
      <c r="A36" s="521" t="s">
        <v>4</v>
      </c>
      <c r="B36" s="521"/>
      <c r="C36" s="521"/>
      <c r="D36" s="521"/>
      <c r="E36" s="521"/>
    </row>
    <row r="37" spans="1:5" ht="18.75" x14ac:dyDescent="0.15">
      <c r="A37" s="91"/>
      <c r="B37" s="91"/>
      <c r="C37" s="91"/>
      <c r="D37" s="91"/>
      <c r="E37" s="91"/>
    </row>
    <row r="38" spans="1:5" ht="18.75" x14ac:dyDescent="0.15">
      <c r="A38" s="48" t="s">
        <v>10</v>
      </c>
      <c r="B38" s="48"/>
      <c r="C38" s="91" t="s">
        <v>11</v>
      </c>
      <c r="D38" s="526" t="s">
        <v>12</v>
      </c>
      <c r="E38" s="526"/>
    </row>
    <row r="39" spans="1:5" ht="18.75" x14ac:dyDescent="0.15">
      <c r="A39" s="48"/>
      <c r="B39" s="48"/>
      <c r="C39" s="48"/>
      <c r="D39" s="48"/>
      <c r="E39" s="48"/>
    </row>
    <row r="40" spans="1:5" ht="18.75" x14ac:dyDescent="0.15">
      <c r="A40" s="48" t="s">
        <v>13</v>
      </c>
      <c r="B40" s="48"/>
      <c r="C40" s="49" t="s">
        <v>257</v>
      </c>
      <c r="D40" s="525" t="s">
        <v>266</v>
      </c>
      <c r="E40" s="525" t="s">
        <v>14</v>
      </c>
    </row>
    <row r="41" spans="1:5" ht="18.75" x14ac:dyDescent="0.15">
      <c r="A41" s="48" t="s">
        <v>15</v>
      </c>
      <c r="B41" s="48"/>
      <c r="C41" s="92" t="s">
        <v>258</v>
      </c>
      <c r="D41" s="523" t="s">
        <v>243</v>
      </c>
      <c r="E41" s="523"/>
    </row>
    <row r="42" spans="1:5" ht="18.75" x14ac:dyDescent="0.15">
      <c r="A42" s="48" t="s">
        <v>16</v>
      </c>
      <c r="B42" s="48"/>
      <c r="C42" s="49" t="s">
        <v>259</v>
      </c>
      <c r="D42" s="525" t="s">
        <v>267</v>
      </c>
      <c r="E42" s="525"/>
    </row>
    <row r="43" spans="1:5" ht="18.75" x14ac:dyDescent="0.15">
      <c r="A43" s="48" t="s">
        <v>17</v>
      </c>
      <c r="B43" s="48"/>
      <c r="C43" s="104" t="s">
        <v>569</v>
      </c>
      <c r="D43" s="525" t="s">
        <v>570</v>
      </c>
      <c r="E43" s="525" t="s">
        <v>18</v>
      </c>
    </row>
    <row r="44" spans="1:5" ht="18.75" x14ac:dyDescent="0.15">
      <c r="A44" s="48" t="s">
        <v>19</v>
      </c>
      <c r="B44" s="48"/>
      <c r="C44" s="49" t="s">
        <v>260</v>
      </c>
      <c r="D44" s="525" t="s">
        <v>231</v>
      </c>
      <c r="E44" s="525" t="s">
        <v>20</v>
      </c>
    </row>
    <row r="45" spans="1:5" ht="18.75" x14ac:dyDescent="0.15">
      <c r="A45" s="48" t="s">
        <v>275</v>
      </c>
      <c r="B45" s="48"/>
      <c r="C45" s="104" t="s">
        <v>352</v>
      </c>
      <c r="D45" s="525" t="s">
        <v>353</v>
      </c>
      <c r="E45" s="525" t="s">
        <v>20</v>
      </c>
    </row>
    <row r="46" spans="1:5" ht="18.75" x14ac:dyDescent="0.15">
      <c r="A46" s="48" t="s">
        <v>21</v>
      </c>
      <c r="B46" s="48"/>
      <c r="C46" s="49" t="s">
        <v>261</v>
      </c>
      <c r="D46" s="525" t="s">
        <v>151</v>
      </c>
      <c r="E46" s="525" t="s">
        <v>22</v>
      </c>
    </row>
    <row r="47" spans="1:5" ht="18.75" x14ac:dyDescent="0.15">
      <c r="A47" s="48" t="s">
        <v>23</v>
      </c>
      <c r="B47" s="48"/>
      <c r="C47" s="49" t="s">
        <v>262</v>
      </c>
      <c r="D47" s="525" t="s">
        <v>232</v>
      </c>
      <c r="E47" s="525" t="s">
        <v>24</v>
      </c>
    </row>
    <row r="48" spans="1:5" ht="18.75" x14ac:dyDescent="0.15">
      <c r="A48" s="48" t="s">
        <v>25</v>
      </c>
      <c r="B48" s="48"/>
      <c r="C48" s="49" t="s">
        <v>512</v>
      </c>
      <c r="D48" s="525" t="s">
        <v>233</v>
      </c>
      <c r="E48" s="525" t="s">
        <v>26</v>
      </c>
    </row>
    <row r="49" spans="1:5" ht="18.75" x14ac:dyDescent="0.15">
      <c r="A49" s="48" t="s">
        <v>27</v>
      </c>
      <c r="B49" s="48"/>
      <c r="C49" s="49" t="s">
        <v>235</v>
      </c>
      <c r="D49" s="525" t="s">
        <v>236</v>
      </c>
      <c r="E49" s="525" t="s">
        <v>28</v>
      </c>
    </row>
    <row r="50" spans="1:5" ht="18.75" x14ac:dyDescent="0.15">
      <c r="A50" s="48" t="s">
        <v>29</v>
      </c>
      <c r="B50" s="48"/>
      <c r="C50" s="49" t="s">
        <v>263</v>
      </c>
      <c r="D50" s="525" t="s">
        <v>234</v>
      </c>
      <c r="E50" s="525"/>
    </row>
    <row r="51" spans="1:5" ht="18.75" x14ac:dyDescent="0.15">
      <c r="A51" s="48" t="s">
        <v>30</v>
      </c>
      <c r="B51" s="48"/>
      <c r="C51" s="49" t="s">
        <v>256</v>
      </c>
      <c r="D51" s="525" t="s">
        <v>237</v>
      </c>
      <c r="E51" s="525"/>
    </row>
    <row r="52" spans="1:5" ht="18.75" x14ac:dyDescent="0.15">
      <c r="A52" s="48" t="s">
        <v>31</v>
      </c>
      <c r="B52" s="48"/>
      <c r="C52" s="49" t="s">
        <v>255</v>
      </c>
      <c r="D52" s="525" t="s">
        <v>238</v>
      </c>
      <c r="E52" s="525"/>
    </row>
    <row r="53" spans="1:5" ht="18.75" x14ac:dyDescent="0.15">
      <c r="A53" s="48" t="s">
        <v>32</v>
      </c>
      <c r="B53" s="48"/>
      <c r="C53" s="49" t="s">
        <v>254</v>
      </c>
      <c r="D53" s="525" t="s">
        <v>268</v>
      </c>
      <c r="E53" s="525" t="s">
        <v>33</v>
      </c>
    </row>
    <row r="54" spans="1:5" ht="18.75" x14ac:dyDescent="0.15">
      <c r="A54" s="48" t="s">
        <v>34</v>
      </c>
      <c r="B54" s="48"/>
      <c r="C54" s="49" t="s">
        <v>239</v>
      </c>
      <c r="D54" s="525" t="s">
        <v>240</v>
      </c>
      <c r="E54" s="525"/>
    </row>
    <row r="55" spans="1:5" ht="18.75" x14ac:dyDescent="0.15">
      <c r="A55" s="48" t="s">
        <v>35</v>
      </c>
      <c r="B55" s="48"/>
      <c r="C55" s="93" t="s">
        <v>253</v>
      </c>
      <c r="D55" s="525" t="s">
        <v>144</v>
      </c>
      <c r="E55" s="525" t="s">
        <v>36</v>
      </c>
    </row>
    <row r="56" spans="1:5" ht="18.75" x14ac:dyDescent="0.15">
      <c r="A56" s="48" t="s">
        <v>37</v>
      </c>
      <c r="B56" s="48"/>
      <c r="C56" s="49" t="s">
        <v>252</v>
      </c>
      <c r="D56" s="525" t="s">
        <v>269</v>
      </c>
      <c r="E56" s="525" t="s">
        <v>38</v>
      </c>
    </row>
    <row r="57" spans="1:5" ht="18.75" x14ac:dyDescent="0.15">
      <c r="A57" s="48" t="s">
        <v>39</v>
      </c>
      <c r="B57" s="48"/>
      <c r="C57" s="49" t="s">
        <v>251</v>
      </c>
      <c r="D57" s="525" t="s">
        <v>220</v>
      </c>
      <c r="E57" s="525" t="s">
        <v>40</v>
      </c>
    </row>
    <row r="58" spans="1:5" ht="18.75" x14ac:dyDescent="0.15">
      <c r="A58" s="48" t="s">
        <v>41</v>
      </c>
      <c r="B58" s="48"/>
      <c r="C58" s="92" t="s">
        <v>250</v>
      </c>
      <c r="D58" s="523" t="s">
        <v>242</v>
      </c>
      <c r="E58" s="523"/>
    </row>
    <row r="59" spans="1:5" ht="18.75" x14ac:dyDescent="0.15">
      <c r="A59" s="48" t="s">
        <v>42</v>
      </c>
      <c r="B59" s="48"/>
      <c r="C59" s="92" t="s">
        <v>506</v>
      </c>
      <c r="D59" s="523" t="s">
        <v>241</v>
      </c>
      <c r="E59" s="523"/>
    </row>
    <row r="60" spans="1:5" ht="18.75" x14ac:dyDescent="0.15">
      <c r="A60" s="48" t="s">
        <v>43</v>
      </c>
      <c r="B60" s="48"/>
      <c r="C60" s="92" t="s">
        <v>249</v>
      </c>
      <c r="D60" s="523" t="s">
        <v>247</v>
      </c>
      <c r="E60" s="523" t="s">
        <v>44</v>
      </c>
    </row>
    <row r="61" spans="1:5" ht="18.75" x14ac:dyDescent="0.15">
      <c r="A61" s="48" t="s">
        <v>45</v>
      </c>
      <c r="B61" s="48"/>
      <c r="C61" s="92" t="s">
        <v>248</v>
      </c>
      <c r="D61" s="523" t="s">
        <v>246</v>
      </c>
      <c r="E61" s="523" t="s">
        <v>46</v>
      </c>
    </row>
    <row r="62" spans="1:5" ht="18.75" x14ac:dyDescent="0.15">
      <c r="A62" s="48" t="s">
        <v>47</v>
      </c>
      <c r="B62" s="48"/>
      <c r="C62" s="92" t="s">
        <v>244</v>
      </c>
      <c r="D62" s="523" t="s">
        <v>245</v>
      </c>
      <c r="E62" s="523"/>
    </row>
    <row r="63" spans="1:5" ht="18.75" x14ac:dyDescent="0.15">
      <c r="A63" s="48" t="s">
        <v>48</v>
      </c>
      <c r="B63" s="48"/>
      <c r="C63" s="92" t="s">
        <v>264</v>
      </c>
      <c r="D63" s="523" t="s">
        <v>270</v>
      </c>
      <c r="E63" s="523" t="s">
        <v>49</v>
      </c>
    </row>
    <row r="64" spans="1:5" ht="18.75" x14ac:dyDescent="0.15">
      <c r="A64" s="48" t="s">
        <v>50</v>
      </c>
      <c r="B64" s="48"/>
      <c r="C64" s="94" t="s">
        <v>145</v>
      </c>
      <c r="D64" s="524" t="s">
        <v>271</v>
      </c>
      <c r="E64" s="524" t="s">
        <v>51</v>
      </c>
    </row>
    <row r="65" spans="1:5" ht="18.75" x14ac:dyDescent="0.15">
      <c r="A65" s="48" t="s">
        <v>52</v>
      </c>
      <c r="B65" s="48"/>
      <c r="C65" s="92" t="s">
        <v>272</v>
      </c>
      <c r="D65" s="523" t="s">
        <v>273</v>
      </c>
      <c r="E65" s="523"/>
    </row>
    <row r="66" spans="1:5" ht="18.75" x14ac:dyDescent="0.15">
      <c r="A66" s="48" t="s">
        <v>53</v>
      </c>
      <c r="B66" s="48"/>
      <c r="C66" s="92" t="s">
        <v>265</v>
      </c>
      <c r="D66" s="523" t="s">
        <v>274</v>
      </c>
      <c r="E66" s="523" t="s">
        <v>54</v>
      </c>
    </row>
    <row r="67" spans="1:5" ht="18.75" x14ac:dyDescent="0.15">
      <c r="A67" s="48"/>
      <c r="B67" s="48"/>
      <c r="C67" s="48"/>
      <c r="D67" s="48"/>
      <c r="E67" s="48"/>
    </row>
    <row r="68" spans="1:5" s="1" customFormat="1" ht="18.75" x14ac:dyDescent="0.15">
      <c r="A68" s="48" t="s">
        <v>55</v>
      </c>
      <c r="B68" s="48"/>
      <c r="C68" s="48"/>
      <c r="D68" s="48"/>
      <c r="E68" s="48"/>
    </row>
    <row r="69" spans="1:5" ht="18.75" x14ac:dyDescent="0.15">
      <c r="A69" s="48" t="s">
        <v>364</v>
      </c>
      <c r="B69" s="48"/>
      <c r="C69" s="49"/>
      <c r="D69" s="48"/>
      <c r="E69" s="48"/>
    </row>
    <row r="70" spans="1:5" ht="24.75" customHeight="1" x14ac:dyDescent="0.15">
      <c r="A70" s="60"/>
      <c r="B70" s="60"/>
    </row>
    <row r="71" spans="1:5" ht="17.25" x14ac:dyDescent="0.15">
      <c r="A71" s="4"/>
      <c r="B71" s="4"/>
      <c r="C71" s="9"/>
      <c r="D71" s="4"/>
      <c r="E71" s="4"/>
    </row>
    <row r="72" spans="1:5" ht="17.25" x14ac:dyDescent="0.15">
      <c r="A72" s="60"/>
      <c r="B72" s="4"/>
      <c r="C72" s="9"/>
      <c r="D72" s="4"/>
      <c r="E72" s="4"/>
    </row>
    <row r="73" spans="1:5" ht="17.25" x14ac:dyDescent="0.15">
      <c r="A73" s="4"/>
      <c r="B73" s="4"/>
      <c r="C73" s="9"/>
      <c r="D73" s="4"/>
      <c r="E73" s="4"/>
    </row>
    <row r="74" spans="1:5" x14ac:dyDescent="0.15">
      <c r="A74" s="60"/>
      <c r="B74" s="60"/>
    </row>
    <row r="75" spans="1:5" x14ac:dyDescent="0.15">
      <c r="A75" s="60"/>
      <c r="B75" s="60"/>
    </row>
    <row r="76" spans="1:5" x14ac:dyDescent="0.15">
      <c r="A76" s="60"/>
      <c r="B76" s="60"/>
    </row>
    <row r="78" spans="1:5" ht="17.25" x14ac:dyDescent="0.15">
      <c r="A78" s="4"/>
      <c r="B78" s="4"/>
      <c r="C78" s="4"/>
      <c r="D78" s="4"/>
      <c r="E78" s="4"/>
    </row>
    <row r="79" spans="1:5" ht="17.25" x14ac:dyDescent="0.15">
      <c r="A79" s="4"/>
      <c r="B79" s="4"/>
      <c r="C79" s="4"/>
      <c r="D79" s="4"/>
      <c r="E79" s="4"/>
    </row>
    <row r="80" spans="1:5" ht="17.25" x14ac:dyDescent="0.15">
      <c r="A80" s="4"/>
      <c r="B80" s="4"/>
      <c r="C80" s="4"/>
      <c r="D80" s="4"/>
      <c r="E80" s="4"/>
    </row>
    <row r="81" spans="1:5" ht="17.25" x14ac:dyDescent="0.15">
      <c r="A81" s="4"/>
      <c r="B81" s="4"/>
      <c r="C81" s="4"/>
      <c r="D81" s="4"/>
      <c r="E81" s="4"/>
    </row>
    <row r="82" spans="1:5" ht="17.25" x14ac:dyDescent="0.15">
      <c r="A82" s="4"/>
      <c r="B82" s="4"/>
      <c r="C82" s="4"/>
      <c r="D82" s="4"/>
      <c r="E82" s="4"/>
    </row>
    <row r="83" spans="1:5" ht="17.25" x14ac:dyDescent="0.15">
      <c r="A83" s="4"/>
      <c r="B83" s="4"/>
      <c r="C83" s="4"/>
      <c r="D83" s="4"/>
      <c r="E83" s="4"/>
    </row>
    <row r="84" spans="1:5" ht="17.25" x14ac:dyDescent="0.15">
      <c r="A84" s="4"/>
      <c r="B84" s="4"/>
      <c r="C84" s="4"/>
      <c r="D84" s="4"/>
      <c r="E84" s="4"/>
    </row>
    <row r="85" spans="1:5" ht="17.25" x14ac:dyDescent="0.15">
      <c r="A85" s="4"/>
      <c r="B85" s="4"/>
      <c r="C85" s="4"/>
      <c r="D85" s="4"/>
      <c r="E85" s="4"/>
    </row>
    <row r="86" spans="1:5" ht="17.25" x14ac:dyDescent="0.15">
      <c r="A86" s="4"/>
      <c r="B86" s="4"/>
      <c r="C86" s="4"/>
      <c r="D86" s="4"/>
      <c r="E86" s="4"/>
    </row>
    <row r="87" spans="1:5" ht="17.25" x14ac:dyDescent="0.15">
      <c r="A87" s="4"/>
      <c r="B87" s="4"/>
      <c r="C87" s="4"/>
      <c r="D87" s="4"/>
      <c r="E87" s="4"/>
    </row>
    <row r="88" spans="1:5" ht="17.25" x14ac:dyDescent="0.15">
      <c r="A88" s="4"/>
      <c r="B88" s="4"/>
      <c r="C88" s="4"/>
      <c r="D88" s="4"/>
      <c r="E88" s="4"/>
    </row>
    <row r="89" spans="1:5" ht="17.25" x14ac:dyDescent="0.15">
      <c r="A89" s="4"/>
      <c r="B89" s="4"/>
      <c r="C89" s="4"/>
      <c r="D89" s="4"/>
      <c r="E89" s="4"/>
    </row>
    <row r="90" spans="1:5" ht="17.25" x14ac:dyDescent="0.15">
      <c r="A90" s="4"/>
      <c r="B90" s="4"/>
      <c r="C90" s="4"/>
      <c r="D90" s="4"/>
      <c r="E90" s="4"/>
    </row>
    <row r="91" spans="1:5" ht="17.25" x14ac:dyDescent="0.15">
      <c r="A91" s="4"/>
      <c r="B91" s="4"/>
      <c r="C91" s="4"/>
      <c r="D91" s="4"/>
      <c r="E91" s="4"/>
    </row>
    <row r="92" spans="1:5" ht="17.25" x14ac:dyDescent="0.15">
      <c r="A92" s="4"/>
      <c r="B92" s="4"/>
      <c r="C92" s="4"/>
      <c r="D92" s="4"/>
      <c r="E92" s="4"/>
    </row>
    <row r="93" spans="1:5" ht="17.25" x14ac:dyDescent="0.15">
      <c r="A93" s="4"/>
      <c r="B93" s="4"/>
      <c r="C93" s="4"/>
      <c r="D93" s="4"/>
      <c r="E93" s="4"/>
    </row>
    <row r="94" spans="1:5" ht="17.25" x14ac:dyDescent="0.15">
      <c r="A94" s="4"/>
      <c r="B94" s="4"/>
      <c r="C94" s="4"/>
      <c r="D94" s="4"/>
      <c r="E94" s="4"/>
    </row>
    <row r="95" spans="1:5" ht="17.25" x14ac:dyDescent="0.15">
      <c r="A95" s="4"/>
      <c r="B95" s="4"/>
      <c r="C95" s="4"/>
      <c r="D95" s="4"/>
      <c r="E95" s="4"/>
    </row>
    <row r="96" spans="1:5" ht="17.25" x14ac:dyDescent="0.15">
      <c r="A96" s="4"/>
      <c r="B96" s="4"/>
      <c r="C96" s="4"/>
      <c r="D96" s="4"/>
      <c r="E96" s="4"/>
    </row>
    <row r="97" spans="1:5" ht="17.25" x14ac:dyDescent="0.15">
      <c r="A97" s="4"/>
      <c r="B97" s="4"/>
      <c r="C97" s="4"/>
      <c r="D97" s="4"/>
      <c r="E97" s="4"/>
    </row>
    <row r="98" spans="1:5" ht="17.25" x14ac:dyDescent="0.15">
      <c r="A98" s="4"/>
      <c r="B98" s="4"/>
      <c r="C98" s="4"/>
      <c r="D98" s="4"/>
      <c r="E98" s="4"/>
    </row>
    <row r="99" spans="1:5" ht="17.25" x14ac:dyDescent="0.15">
      <c r="A99" s="4"/>
      <c r="B99" s="4"/>
      <c r="C99" s="4"/>
      <c r="D99" s="4"/>
      <c r="E99" s="4"/>
    </row>
    <row r="100" spans="1:5" ht="17.25" x14ac:dyDescent="0.15">
      <c r="A100" s="4"/>
      <c r="B100" s="4"/>
      <c r="C100" s="4"/>
      <c r="D100" s="4"/>
      <c r="E100" s="4"/>
    </row>
    <row r="101" spans="1:5" ht="17.25" x14ac:dyDescent="0.15">
      <c r="A101" s="4"/>
      <c r="B101" s="4"/>
      <c r="C101" s="4"/>
      <c r="D101" s="4"/>
      <c r="E101" s="4"/>
    </row>
    <row r="102" spans="1:5" ht="17.25" x14ac:dyDescent="0.15">
      <c r="A102" s="4"/>
      <c r="B102" s="4"/>
      <c r="C102" s="4"/>
      <c r="D102" s="4"/>
      <c r="E102" s="4"/>
    </row>
    <row r="103" spans="1:5" ht="17.25" x14ac:dyDescent="0.15">
      <c r="A103" s="4"/>
      <c r="B103" s="4"/>
      <c r="C103" s="4"/>
      <c r="D103" s="4"/>
      <c r="E103" s="4"/>
    </row>
    <row r="104" spans="1:5" ht="17.25" x14ac:dyDescent="0.15">
      <c r="A104" s="4"/>
      <c r="B104" s="4"/>
      <c r="C104" s="4"/>
      <c r="D104" s="4"/>
      <c r="E104" s="4"/>
    </row>
    <row r="105" spans="1:5" ht="17.25" x14ac:dyDescent="0.15">
      <c r="A105" s="4"/>
      <c r="B105" s="4"/>
      <c r="C105" s="4"/>
      <c r="D105" s="4"/>
      <c r="E105" s="4"/>
    </row>
    <row r="106" spans="1:5" ht="17.25" x14ac:dyDescent="0.15">
      <c r="A106" s="4"/>
      <c r="B106" s="4"/>
      <c r="C106" s="4"/>
      <c r="D106" s="4"/>
      <c r="E106" s="4"/>
    </row>
    <row r="107" spans="1:5" ht="17.25" x14ac:dyDescent="0.15">
      <c r="A107" s="4"/>
      <c r="B107" s="4"/>
      <c r="C107" s="4"/>
      <c r="D107" s="4"/>
      <c r="E107" s="4"/>
    </row>
    <row r="108" spans="1:5" ht="17.25" x14ac:dyDescent="0.15">
      <c r="A108" s="4"/>
      <c r="B108" s="4"/>
      <c r="C108" s="4"/>
      <c r="D108" s="4"/>
      <c r="E108" s="4"/>
    </row>
    <row r="109" spans="1:5" ht="17.25" x14ac:dyDescent="0.15">
      <c r="A109" s="4"/>
      <c r="B109" s="4"/>
      <c r="C109" s="4"/>
      <c r="D109" s="4"/>
      <c r="E109" s="4"/>
    </row>
    <row r="110" spans="1:5" ht="17.25" x14ac:dyDescent="0.15">
      <c r="A110" s="4"/>
      <c r="B110" s="4"/>
      <c r="C110" s="4"/>
      <c r="D110" s="4"/>
      <c r="E110" s="4"/>
    </row>
    <row r="111" spans="1:5" ht="17.25" x14ac:dyDescent="0.15">
      <c r="A111" s="4"/>
      <c r="B111" s="4"/>
      <c r="C111" s="4"/>
      <c r="D111" s="4"/>
      <c r="E111" s="4"/>
    </row>
    <row r="112" spans="1:5" ht="17.25" x14ac:dyDescent="0.15">
      <c r="A112" s="4"/>
      <c r="B112" s="4"/>
      <c r="C112" s="4"/>
      <c r="D112" s="4"/>
      <c r="E112" s="4"/>
    </row>
    <row r="113" spans="1:5" ht="17.25" x14ac:dyDescent="0.15">
      <c r="A113" s="4"/>
      <c r="B113" s="4"/>
      <c r="C113" s="4"/>
      <c r="D113" s="4"/>
      <c r="E113" s="4"/>
    </row>
    <row r="114" spans="1:5" ht="17.25" x14ac:dyDescent="0.15">
      <c r="A114" s="4"/>
      <c r="B114" s="4"/>
      <c r="C114" s="4"/>
      <c r="D114" s="4"/>
      <c r="E114" s="4"/>
    </row>
    <row r="115" spans="1:5" ht="17.25" x14ac:dyDescent="0.15">
      <c r="A115" s="4"/>
      <c r="B115" s="4"/>
      <c r="C115" s="4"/>
      <c r="D115" s="4"/>
      <c r="E115" s="4"/>
    </row>
    <row r="116" spans="1:5" ht="17.25" x14ac:dyDescent="0.15">
      <c r="A116" s="4"/>
      <c r="B116" s="4"/>
      <c r="C116" s="4"/>
      <c r="D116" s="4"/>
      <c r="E116" s="4"/>
    </row>
    <row r="117" spans="1:5" ht="17.25" x14ac:dyDescent="0.15">
      <c r="A117" s="4"/>
      <c r="B117" s="4"/>
      <c r="C117" s="4"/>
      <c r="D117" s="4"/>
      <c r="E117" s="4"/>
    </row>
    <row r="118" spans="1:5" ht="17.25" x14ac:dyDescent="0.15">
      <c r="A118" s="4"/>
      <c r="B118" s="4"/>
      <c r="C118" s="4"/>
      <c r="D118" s="4"/>
      <c r="E118" s="4"/>
    </row>
    <row r="119" spans="1:5" ht="17.25" x14ac:dyDescent="0.15">
      <c r="A119" s="4"/>
      <c r="B119" s="4"/>
      <c r="C119" s="4"/>
      <c r="D119" s="4"/>
      <c r="E119" s="4"/>
    </row>
    <row r="120" spans="1:5" ht="17.25" x14ac:dyDescent="0.15">
      <c r="A120" s="4"/>
      <c r="B120" s="4"/>
      <c r="C120" s="4"/>
      <c r="D120" s="4"/>
      <c r="E120" s="4"/>
    </row>
    <row r="121" spans="1:5" ht="17.25" x14ac:dyDescent="0.15">
      <c r="A121" s="4"/>
      <c r="B121" s="4"/>
      <c r="C121" s="4"/>
      <c r="D121" s="4"/>
      <c r="E121" s="4"/>
    </row>
    <row r="122" spans="1:5" ht="17.25" x14ac:dyDescent="0.15">
      <c r="A122" s="4"/>
      <c r="B122" s="4"/>
      <c r="C122" s="4"/>
      <c r="D122" s="4"/>
      <c r="E122" s="4"/>
    </row>
    <row r="123" spans="1:5" ht="17.25" x14ac:dyDescent="0.15">
      <c r="A123" s="4"/>
      <c r="B123" s="4"/>
      <c r="C123" s="4"/>
      <c r="D123" s="4"/>
      <c r="E123" s="4"/>
    </row>
    <row r="124" spans="1:5" ht="17.25" x14ac:dyDescent="0.15">
      <c r="A124" s="4"/>
      <c r="B124" s="4"/>
      <c r="C124" s="4"/>
      <c r="D124" s="4"/>
      <c r="E124" s="4"/>
    </row>
    <row r="125" spans="1:5" ht="17.25" x14ac:dyDescent="0.15">
      <c r="A125" s="4"/>
      <c r="B125" s="4"/>
      <c r="C125" s="4"/>
      <c r="D125" s="4"/>
      <c r="E125" s="4"/>
    </row>
    <row r="126" spans="1:5" ht="17.25" x14ac:dyDescent="0.15">
      <c r="A126" s="4"/>
      <c r="B126" s="4"/>
      <c r="C126" s="4"/>
      <c r="D126" s="4"/>
      <c r="E126" s="4"/>
    </row>
    <row r="127" spans="1:5" ht="17.25" x14ac:dyDescent="0.15">
      <c r="A127" s="4"/>
      <c r="B127" s="4"/>
      <c r="C127" s="4"/>
      <c r="D127" s="4"/>
      <c r="E127" s="4"/>
    </row>
    <row r="128" spans="1:5" ht="17.25" x14ac:dyDescent="0.15">
      <c r="A128" s="4"/>
      <c r="B128" s="4"/>
      <c r="C128" s="4"/>
      <c r="D128" s="4"/>
      <c r="E128" s="4"/>
    </row>
    <row r="129" spans="1:5" ht="17.25" x14ac:dyDescent="0.15">
      <c r="A129" s="4"/>
      <c r="B129" s="4"/>
      <c r="C129" s="4"/>
      <c r="D129" s="4"/>
      <c r="E129" s="4"/>
    </row>
    <row r="130" spans="1:5" ht="17.25" x14ac:dyDescent="0.15">
      <c r="A130" s="4"/>
      <c r="B130" s="4"/>
      <c r="C130" s="4"/>
      <c r="D130" s="4"/>
      <c r="E130" s="4"/>
    </row>
    <row r="131" spans="1:5" ht="17.25" x14ac:dyDescent="0.15">
      <c r="A131" s="4"/>
      <c r="B131" s="4"/>
      <c r="C131" s="4"/>
      <c r="D131" s="4"/>
      <c r="E131" s="4"/>
    </row>
    <row r="132" spans="1:5" ht="17.25" x14ac:dyDescent="0.15">
      <c r="A132" s="4"/>
      <c r="B132" s="4"/>
      <c r="C132" s="4"/>
      <c r="D132" s="4"/>
      <c r="E132" s="4"/>
    </row>
    <row r="133" spans="1:5" ht="17.25" x14ac:dyDescent="0.15">
      <c r="A133" s="4"/>
      <c r="B133" s="4"/>
      <c r="C133" s="4"/>
      <c r="D133" s="4"/>
      <c r="E133" s="4"/>
    </row>
    <row r="134" spans="1:5" ht="17.25" x14ac:dyDescent="0.15">
      <c r="A134" s="4"/>
      <c r="B134" s="4"/>
      <c r="C134" s="4"/>
      <c r="D134" s="4"/>
      <c r="E134" s="4"/>
    </row>
    <row r="135" spans="1:5" ht="17.25" x14ac:dyDescent="0.15">
      <c r="A135" s="4"/>
      <c r="B135" s="4"/>
      <c r="C135" s="4"/>
      <c r="D135" s="4"/>
      <c r="E135" s="4"/>
    </row>
    <row r="136" spans="1:5" ht="17.25" x14ac:dyDescent="0.15">
      <c r="A136" s="4"/>
      <c r="B136" s="4"/>
      <c r="C136" s="4"/>
      <c r="D136" s="4"/>
      <c r="E136" s="4"/>
    </row>
    <row r="137" spans="1:5" ht="17.25" x14ac:dyDescent="0.15">
      <c r="A137" s="4"/>
      <c r="B137" s="4"/>
      <c r="C137" s="4"/>
      <c r="D137" s="4"/>
      <c r="E137" s="4"/>
    </row>
    <row r="138" spans="1:5" ht="17.25" x14ac:dyDescent="0.15">
      <c r="A138" s="4"/>
      <c r="B138" s="4"/>
      <c r="C138" s="4"/>
      <c r="D138" s="4"/>
      <c r="E138" s="4"/>
    </row>
    <row r="139" spans="1:5" ht="17.25" x14ac:dyDescent="0.15">
      <c r="A139" s="4"/>
      <c r="B139" s="4"/>
      <c r="C139" s="4"/>
      <c r="D139" s="4"/>
      <c r="E139" s="4"/>
    </row>
    <row r="140" spans="1:5" ht="17.25" x14ac:dyDescent="0.15">
      <c r="A140" s="4"/>
      <c r="B140" s="4"/>
      <c r="C140" s="4"/>
      <c r="D140" s="4"/>
      <c r="E140" s="4"/>
    </row>
    <row r="141" spans="1:5" ht="17.25" x14ac:dyDescent="0.15">
      <c r="A141" s="4"/>
      <c r="B141" s="4"/>
      <c r="C141" s="4"/>
      <c r="D141" s="4"/>
      <c r="E141" s="4"/>
    </row>
    <row r="142" spans="1:5" ht="17.25" x14ac:dyDescent="0.15">
      <c r="A142" s="4"/>
      <c r="B142" s="4"/>
      <c r="C142" s="4"/>
      <c r="D142" s="4"/>
      <c r="E142" s="4"/>
    </row>
    <row r="143" spans="1:5" ht="17.25" x14ac:dyDescent="0.15">
      <c r="A143" s="4"/>
      <c r="B143" s="4"/>
      <c r="C143" s="4"/>
      <c r="D143" s="4"/>
      <c r="E143" s="4"/>
    </row>
    <row r="144" spans="1:5" ht="17.25" x14ac:dyDescent="0.15">
      <c r="A144" s="4"/>
      <c r="B144" s="4"/>
      <c r="C144" s="4"/>
      <c r="D144" s="4"/>
      <c r="E144" s="4"/>
    </row>
    <row r="145" spans="1:5" ht="17.25" x14ac:dyDescent="0.15">
      <c r="A145" s="4"/>
      <c r="B145" s="4"/>
      <c r="C145" s="4"/>
      <c r="D145" s="4"/>
      <c r="E145" s="4"/>
    </row>
    <row r="146" spans="1:5" ht="17.25" x14ac:dyDescent="0.15">
      <c r="A146" s="4"/>
      <c r="B146" s="4"/>
      <c r="C146" s="4"/>
      <c r="D146" s="4"/>
      <c r="E146" s="4"/>
    </row>
    <row r="147" spans="1:5" ht="17.25" x14ac:dyDescent="0.15">
      <c r="A147" s="4"/>
      <c r="B147" s="4"/>
      <c r="C147" s="4"/>
      <c r="D147" s="4"/>
      <c r="E147" s="4"/>
    </row>
    <row r="148" spans="1:5" ht="17.25" x14ac:dyDescent="0.15">
      <c r="A148" s="4"/>
      <c r="B148" s="4"/>
      <c r="C148" s="4"/>
      <c r="D148" s="4"/>
      <c r="E148" s="4"/>
    </row>
    <row r="149" spans="1:5" ht="17.25" x14ac:dyDescent="0.15">
      <c r="A149" s="4"/>
      <c r="B149" s="4"/>
      <c r="C149" s="4"/>
      <c r="D149" s="4"/>
      <c r="E149" s="4"/>
    </row>
    <row r="150" spans="1:5" ht="17.25" x14ac:dyDescent="0.15">
      <c r="A150" s="4"/>
      <c r="B150" s="4"/>
      <c r="C150" s="4"/>
      <c r="D150" s="4"/>
      <c r="E150" s="4"/>
    </row>
    <row r="151" spans="1:5" ht="17.25" x14ac:dyDescent="0.15">
      <c r="A151" s="4"/>
      <c r="B151" s="4"/>
      <c r="C151" s="4"/>
      <c r="D151" s="4"/>
      <c r="E151" s="4"/>
    </row>
    <row r="152" spans="1:5" ht="17.25" x14ac:dyDescent="0.15">
      <c r="A152" s="4"/>
      <c r="B152" s="4"/>
      <c r="C152" s="4"/>
      <c r="D152" s="4"/>
      <c r="E152" s="4"/>
    </row>
    <row r="153" spans="1:5" ht="17.25" x14ac:dyDescent="0.15">
      <c r="A153" s="4"/>
      <c r="B153" s="4"/>
      <c r="C153" s="4"/>
      <c r="D153" s="4"/>
      <c r="E153" s="4"/>
    </row>
    <row r="154" spans="1:5" ht="17.25" x14ac:dyDescent="0.15">
      <c r="A154" s="4"/>
      <c r="B154" s="4"/>
      <c r="C154" s="4"/>
      <c r="D154" s="4"/>
      <c r="E154" s="4"/>
    </row>
    <row r="155" spans="1:5" ht="17.25" x14ac:dyDescent="0.15">
      <c r="A155" s="4"/>
      <c r="B155" s="4"/>
      <c r="C155" s="4"/>
      <c r="D155" s="4"/>
      <c r="E155" s="4"/>
    </row>
    <row r="156" spans="1:5" ht="17.25" x14ac:dyDescent="0.15">
      <c r="A156" s="4"/>
      <c r="B156" s="4"/>
      <c r="C156" s="4"/>
      <c r="D156" s="4"/>
      <c r="E156" s="4"/>
    </row>
    <row r="157" spans="1:5" ht="17.25" x14ac:dyDescent="0.15">
      <c r="A157" s="4"/>
      <c r="B157" s="4"/>
      <c r="C157" s="4"/>
      <c r="D157" s="4"/>
      <c r="E157" s="4"/>
    </row>
    <row r="158" spans="1:5" ht="17.25" x14ac:dyDescent="0.15">
      <c r="A158" s="4"/>
      <c r="B158" s="4"/>
      <c r="C158" s="4"/>
      <c r="D158" s="4"/>
      <c r="E158" s="4"/>
    </row>
    <row r="159" spans="1:5" ht="17.25" x14ac:dyDescent="0.15">
      <c r="A159" s="4"/>
      <c r="B159" s="4"/>
      <c r="C159" s="4"/>
      <c r="D159" s="4"/>
      <c r="E159" s="4"/>
    </row>
    <row r="160" spans="1:5" ht="17.25" x14ac:dyDescent="0.15">
      <c r="A160" s="4"/>
      <c r="B160" s="4"/>
      <c r="C160" s="4"/>
      <c r="D160" s="4"/>
      <c r="E160" s="4"/>
    </row>
    <row r="161" spans="1:5" ht="17.25" x14ac:dyDescent="0.15">
      <c r="A161" s="4"/>
      <c r="B161" s="4"/>
      <c r="C161" s="4"/>
      <c r="D161" s="4"/>
      <c r="E161" s="4"/>
    </row>
    <row r="162" spans="1:5" ht="17.25" x14ac:dyDescent="0.15">
      <c r="A162" s="4"/>
      <c r="B162" s="4"/>
      <c r="C162" s="4"/>
      <c r="D162" s="4"/>
      <c r="E162" s="4"/>
    </row>
    <row r="163" spans="1:5" ht="17.25" x14ac:dyDescent="0.15">
      <c r="A163" s="4"/>
      <c r="B163" s="4"/>
      <c r="C163" s="4"/>
      <c r="D163" s="4"/>
      <c r="E163" s="4"/>
    </row>
    <row r="164" spans="1:5" ht="17.25" x14ac:dyDescent="0.15">
      <c r="A164" s="4"/>
      <c r="B164" s="4"/>
      <c r="C164" s="4"/>
      <c r="D164" s="4"/>
      <c r="E164" s="4"/>
    </row>
    <row r="165" spans="1:5" ht="17.25" x14ac:dyDescent="0.15">
      <c r="A165" s="4"/>
      <c r="B165" s="4"/>
      <c r="C165" s="4"/>
      <c r="D165" s="4"/>
      <c r="E165" s="4"/>
    </row>
    <row r="166" spans="1:5" ht="17.25" x14ac:dyDescent="0.15">
      <c r="A166" s="4"/>
      <c r="B166" s="4"/>
      <c r="C166" s="4"/>
      <c r="D166" s="4"/>
      <c r="E166" s="4"/>
    </row>
    <row r="167" spans="1:5" ht="17.25" x14ac:dyDescent="0.15">
      <c r="A167" s="4"/>
      <c r="B167" s="4"/>
      <c r="C167" s="4"/>
      <c r="D167" s="4"/>
      <c r="E167" s="4"/>
    </row>
    <row r="168" spans="1:5" ht="17.25" x14ac:dyDescent="0.15">
      <c r="A168" s="4"/>
      <c r="B168" s="4"/>
      <c r="C168" s="4"/>
      <c r="D168" s="4"/>
      <c r="E168" s="4"/>
    </row>
    <row r="169" spans="1:5" ht="17.25" x14ac:dyDescent="0.15">
      <c r="A169" s="12"/>
      <c r="B169" s="12"/>
      <c r="C169" s="12"/>
      <c r="D169" s="12"/>
      <c r="E169" s="12"/>
    </row>
    <row r="170" spans="1:5" ht="17.25" x14ac:dyDescent="0.15">
      <c r="A170" s="12"/>
      <c r="B170" s="12"/>
      <c r="C170" s="12"/>
      <c r="D170" s="12"/>
      <c r="E170" s="12"/>
    </row>
    <row r="171" spans="1:5" ht="17.25" x14ac:dyDescent="0.15">
      <c r="A171" s="12"/>
      <c r="B171" s="12"/>
      <c r="C171" s="12"/>
      <c r="D171" s="12"/>
      <c r="E171" s="12"/>
    </row>
    <row r="172" spans="1:5" ht="17.25" x14ac:dyDescent="0.15">
      <c r="A172" s="12"/>
      <c r="B172" s="12"/>
      <c r="C172" s="12"/>
      <c r="D172" s="12"/>
      <c r="E172" s="12"/>
    </row>
    <row r="173" spans="1:5" ht="17.25" x14ac:dyDescent="0.15">
      <c r="A173" s="12"/>
      <c r="B173" s="12"/>
      <c r="C173" s="12"/>
      <c r="D173" s="12"/>
      <c r="E173" s="12"/>
    </row>
    <row r="174" spans="1:5" ht="17.25" x14ac:dyDescent="0.15">
      <c r="A174" s="12"/>
      <c r="B174" s="12"/>
      <c r="C174" s="12"/>
      <c r="D174" s="12"/>
      <c r="E174" s="12"/>
    </row>
    <row r="175" spans="1:5" ht="17.25" x14ac:dyDescent="0.15">
      <c r="A175" s="12"/>
      <c r="B175" s="12"/>
      <c r="C175" s="12"/>
      <c r="D175" s="12"/>
      <c r="E175" s="12"/>
    </row>
    <row r="176" spans="1:5" ht="17.25" x14ac:dyDescent="0.15">
      <c r="A176" s="12"/>
      <c r="B176" s="12"/>
      <c r="C176" s="12"/>
      <c r="D176" s="12"/>
      <c r="E176" s="12"/>
    </row>
    <row r="177" spans="1:5" ht="17.25" x14ac:dyDescent="0.15">
      <c r="A177" s="12"/>
      <c r="B177" s="12"/>
      <c r="C177" s="12"/>
      <c r="D177" s="12"/>
      <c r="E177" s="12"/>
    </row>
    <row r="178" spans="1:5" ht="17.25" x14ac:dyDescent="0.15">
      <c r="A178" s="12"/>
      <c r="B178" s="12"/>
      <c r="C178" s="12"/>
      <c r="D178" s="12"/>
      <c r="E178" s="12"/>
    </row>
    <row r="179" spans="1:5" ht="17.25" x14ac:dyDescent="0.15">
      <c r="A179" s="12"/>
      <c r="B179" s="12"/>
      <c r="C179" s="12"/>
      <c r="D179" s="12"/>
      <c r="E179" s="12"/>
    </row>
    <row r="180" spans="1:5" ht="17.25" x14ac:dyDescent="0.15">
      <c r="A180" s="12"/>
      <c r="B180" s="12"/>
      <c r="C180" s="12"/>
      <c r="D180" s="12"/>
      <c r="E180" s="12"/>
    </row>
    <row r="181" spans="1:5" ht="17.25" x14ac:dyDescent="0.15">
      <c r="A181" s="12"/>
      <c r="B181" s="12"/>
      <c r="C181" s="12"/>
      <c r="D181" s="12"/>
      <c r="E181" s="12"/>
    </row>
    <row r="182" spans="1:5" ht="17.25" x14ac:dyDescent="0.15">
      <c r="A182" s="12"/>
      <c r="B182" s="12"/>
      <c r="C182" s="12"/>
      <c r="D182" s="12"/>
      <c r="E182" s="12"/>
    </row>
  </sheetData>
  <mergeCells count="33">
    <mergeCell ref="D30:E30"/>
    <mergeCell ref="D31:E31"/>
    <mergeCell ref="D32:E32"/>
    <mergeCell ref="D43:E43"/>
    <mergeCell ref="D41:E41"/>
    <mergeCell ref="A36:E36"/>
    <mergeCell ref="D38:E38"/>
    <mergeCell ref="D42:E42"/>
    <mergeCell ref="D44:E44"/>
    <mergeCell ref="D53:E53"/>
    <mergeCell ref="D54:E54"/>
    <mergeCell ref="D51:E51"/>
    <mergeCell ref="D52:E52"/>
    <mergeCell ref="D49:E49"/>
    <mergeCell ref="D50:E50"/>
    <mergeCell ref="D46:E46"/>
    <mergeCell ref="D45:E45"/>
    <mergeCell ref="A1:E1"/>
    <mergeCell ref="D58:E58"/>
    <mergeCell ref="D59:E59"/>
    <mergeCell ref="D66:E66"/>
    <mergeCell ref="D65:E65"/>
    <mergeCell ref="D61:E61"/>
    <mergeCell ref="D62:E62"/>
    <mergeCell ref="D64:E64"/>
    <mergeCell ref="D63:E63"/>
    <mergeCell ref="D60:E60"/>
    <mergeCell ref="D57:E57"/>
    <mergeCell ref="D47:E47"/>
    <mergeCell ref="D48:E48"/>
    <mergeCell ref="D40:E40"/>
    <mergeCell ref="D56:E56"/>
    <mergeCell ref="D55:E55"/>
  </mergeCells>
  <phoneticPr fontId="33"/>
  <printOptions horizontalCentered="1"/>
  <pageMargins left="0.74803149606299213" right="0.55118110236220474" top="0.98425196850393704" bottom="0.98425196850393704" header="0.51181102362204722" footer="0.51181102362204722"/>
  <pageSetup paperSize="9" orientation="portrait" useFirstPageNumber="1" horizontalDpi="4294967293" verticalDpi="300" r:id="rId1"/>
  <headerFooter scaleWithDoc="0">
    <oddFooter>&amp;C&amp;"ＭＳ Ｐ明朝,標準"&amp;14&amp;P</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85" zoomScaleNormal="85" zoomScaleSheetLayoutView="85" workbookViewId="0">
      <selection sqref="A1:F1"/>
    </sheetView>
  </sheetViews>
  <sheetFormatPr defaultColWidth="9" defaultRowHeight="13.5" x14ac:dyDescent="0.15"/>
  <cols>
    <col min="1" max="1" width="5.125" style="59" customWidth="1"/>
    <col min="2" max="2" width="21.625" style="59" customWidth="1"/>
    <col min="3" max="3" width="24.125" style="59" customWidth="1"/>
    <col min="4" max="4" width="10.625" style="59" customWidth="1"/>
    <col min="5" max="5" width="13.125" style="59" customWidth="1"/>
    <col min="6" max="6" width="18.625" style="59" customWidth="1"/>
    <col min="7" max="7" width="20.5" style="59" customWidth="1"/>
    <col min="8" max="16384" width="9" style="59"/>
  </cols>
  <sheetData>
    <row r="1" spans="1:8" s="60" customFormat="1" ht="24" x14ac:dyDescent="0.15">
      <c r="A1" s="527" t="s">
        <v>146</v>
      </c>
      <c r="B1" s="527"/>
      <c r="C1" s="527"/>
      <c r="D1" s="527"/>
      <c r="E1" s="527"/>
      <c r="F1" s="527"/>
    </row>
    <row r="2" spans="1:8" s="60" customFormat="1" ht="18.75" x14ac:dyDescent="0.15">
      <c r="A2" s="104"/>
      <c r="B2" s="104"/>
      <c r="C2" s="104"/>
      <c r="D2" s="104"/>
      <c r="E2" s="104"/>
      <c r="F2" s="104"/>
    </row>
    <row r="3" spans="1:8" s="60" customFormat="1" ht="29.25" customHeight="1" x14ac:dyDescent="0.15">
      <c r="A3" s="528" t="s">
        <v>223</v>
      </c>
      <c r="B3" s="528"/>
      <c r="C3" s="528"/>
      <c r="D3" s="528"/>
      <c r="E3" s="528"/>
      <c r="F3" s="528"/>
      <c r="G3" s="1"/>
      <c r="H3" s="1"/>
    </row>
    <row r="4" spans="1:8" ht="18.75" x14ac:dyDescent="0.15">
      <c r="A4" s="48"/>
      <c r="B4" s="48"/>
      <c r="C4" s="48"/>
      <c r="D4" s="48"/>
      <c r="E4" s="48"/>
      <c r="F4" s="48"/>
      <c r="G4" s="62"/>
      <c r="H4" s="62"/>
    </row>
    <row r="5" spans="1:8" s="60" customFormat="1" ht="18.75" x14ac:dyDescent="0.15">
      <c r="A5" s="48" t="s">
        <v>186</v>
      </c>
      <c r="B5" s="50"/>
      <c r="C5" s="50" t="s">
        <v>85</v>
      </c>
      <c r="D5" s="48"/>
      <c r="E5" s="48"/>
      <c r="F5" s="103" t="s">
        <v>117</v>
      </c>
      <c r="H5" s="4"/>
    </row>
    <row r="6" spans="1:8" ht="18.75" x14ac:dyDescent="0.15">
      <c r="A6" s="48"/>
      <c r="B6" s="48"/>
      <c r="C6" s="48"/>
      <c r="D6" s="50"/>
      <c r="E6" s="50"/>
      <c r="F6" s="48"/>
      <c r="G6" s="62"/>
      <c r="H6" s="62"/>
    </row>
    <row r="7" spans="1:8" s="60" customFormat="1" ht="18.75" x14ac:dyDescent="0.15">
      <c r="A7" s="48" t="s">
        <v>187</v>
      </c>
      <c r="B7" s="48"/>
      <c r="C7" s="104" t="s">
        <v>87</v>
      </c>
      <c r="D7" s="48"/>
      <c r="E7" s="48"/>
      <c r="F7" s="103" t="s">
        <v>189</v>
      </c>
      <c r="H7" s="6"/>
    </row>
    <row r="8" spans="1:8" s="60" customFormat="1" ht="18.75" x14ac:dyDescent="0.15">
      <c r="A8" s="48"/>
      <c r="B8" s="48" t="s">
        <v>188</v>
      </c>
      <c r="C8" s="48"/>
      <c r="D8" s="50"/>
      <c r="E8" s="50"/>
      <c r="F8" s="50"/>
      <c r="H8" s="4"/>
    </row>
    <row r="9" spans="1:8" s="60" customFormat="1" ht="18.75" x14ac:dyDescent="0.15">
      <c r="A9" s="48"/>
      <c r="B9" s="48"/>
      <c r="C9" s="48"/>
      <c r="D9" s="95"/>
      <c r="E9" s="95"/>
      <c r="F9" s="95"/>
      <c r="G9" s="6"/>
      <c r="H9" s="4"/>
    </row>
    <row r="10" spans="1:8" ht="18.75" x14ac:dyDescent="0.15">
      <c r="A10" s="48" t="s">
        <v>225</v>
      </c>
      <c r="B10" s="48"/>
      <c r="C10" s="104" t="s">
        <v>88</v>
      </c>
      <c r="D10" s="48"/>
      <c r="E10" s="48"/>
      <c r="F10" s="526" t="s">
        <v>117</v>
      </c>
      <c r="G10" s="64"/>
      <c r="H10" s="62"/>
    </row>
    <row r="11" spans="1:8" ht="18.75" x14ac:dyDescent="0.15">
      <c r="A11" s="48"/>
      <c r="B11" s="48"/>
      <c r="C11" s="50" t="s">
        <v>89</v>
      </c>
      <c r="D11" s="104"/>
      <c r="E11" s="50"/>
      <c r="F11" s="526"/>
      <c r="G11" s="65"/>
      <c r="H11" s="62"/>
    </row>
    <row r="12" spans="1:8" ht="18.75" x14ac:dyDescent="0.15">
      <c r="A12" s="48"/>
      <c r="B12" s="48"/>
      <c r="C12" s="50"/>
      <c r="D12" s="104"/>
      <c r="E12" s="50"/>
      <c r="F12" s="48"/>
      <c r="G12" s="65"/>
      <c r="H12" s="62"/>
    </row>
    <row r="13" spans="1:8" s="60" customFormat="1" ht="18.75" x14ac:dyDescent="0.15">
      <c r="A13" s="48" t="s">
        <v>190</v>
      </c>
      <c r="B13" s="48"/>
      <c r="C13" s="104" t="s">
        <v>90</v>
      </c>
      <c r="D13" s="104"/>
      <c r="E13" s="104"/>
      <c r="F13" s="103" t="s">
        <v>114</v>
      </c>
      <c r="H13" s="4"/>
    </row>
    <row r="14" spans="1:8" s="60" customFormat="1" ht="18.75" x14ac:dyDescent="0.15">
      <c r="A14" s="48"/>
      <c r="B14" s="48" t="s">
        <v>191</v>
      </c>
      <c r="C14" s="48" t="s">
        <v>368</v>
      </c>
      <c r="D14" s="48"/>
      <c r="E14" s="48"/>
      <c r="F14" s="95"/>
      <c r="H14" s="4"/>
    </row>
    <row r="15" spans="1:8" ht="18.75" x14ac:dyDescent="0.15">
      <c r="A15" s="48"/>
      <c r="B15" s="48"/>
      <c r="C15" s="48"/>
      <c r="D15" s="48"/>
      <c r="E15" s="48"/>
      <c r="F15" s="95"/>
      <c r="H15" s="62"/>
    </row>
    <row r="16" spans="1:8" s="60" customFormat="1" ht="18.75" x14ac:dyDescent="0.15">
      <c r="A16" s="48" t="s">
        <v>195</v>
      </c>
      <c r="B16" s="48"/>
      <c r="C16" s="48" t="s">
        <v>91</v>
      </c>
      <c r="D16" s="48"/>
      <c r="E16" s="48"/>
      <c r="F16" s="103" t="s">
        <v>193</v>
      </c>
      <c r="H16" s="4"/>
    </row>
    <row r="17" spans="1:8" s="60" customFormat="1" ht="18.75" x14ac:dyDescent="0.15">
      <c r="A17" s="48"/>
      <c r="B17" s="48" t="s">
        <v>192</v>
      </c>
      <c r="C17" s="48" t="s">
        <v>194</v>
      </c>
      <c r="D17" s="48"/>
      <c r="E17" s="48"/>
      <c r="F17" s="48"/>
      <c r="G17" s="6"/>
      <c r="H17" s="4"/>
    </row>
    <row r="18" spans="1:8" ht="18.75" x14ac:dyDescent="0.15">
      <c r="A18" s="48"/>
      <c r="B18" s="48"/>
      <c r="C18" s="48"/>
      <c r="D18" s="48"/>
      <c r="E18" s="48"/>
      <c r="F18" s="48"/>
      <c r="G18" s="63"/>
      <c r="H18" s="62"/>
    </row>
    <row r="19" spans="1:8" s="60" customFormat="1" ht="18.75" x14ac:dyDescent="0.15">
      <c r="A19" s="48" t="s">
        <v>203</v>
      </c>
      <c r="B19" s="48"/>
      <c r="C19" s="48" t="s">
        <v>369</v>
      </c>
      <c r="D19" s="48"/>
      <c r="E19" s="48"/>
      <c r="F19" s="103" t="s">
        <v>131</v>
      </c>
      <c r="G19" s="6"/>
      <c r="H19" s="4"/>
    </row>
    <row r="20" spans="1:8" ht="18.75" x14ac:dyDescent="0.15">
      <c r="A20" s="48"/>
      <c r="B20" s="48"/>
      <c r="C20" s="48"/>
      <c r="D20" s="48"/>
      <c r="E20" s="48"/>
      <c r="F20" s="48"/>
      <c r="G20" s="63"/>
      <c r="H20" s="62"/>
    </row>
    <row r="21" spans="1:8" s="60" customFormat="1" ht="18.75" x14ac:dyDescent="0.15">
      <c r="A21" s="48" t="s">
        <v>196</v>
      </c>
      <c r="B21" s="48"/>
      <c r="C21" s="104" t="s">
        <v>92</v>
      </c>
      <c r="D21" s="48"/>
      <c r="E21" s="48"/>
      <c r="F21" s="103" t="s">
        <v>115</v>
      </c>
    </row>
    <row r="22" spans="1:8" s="60" customFormat="1" ht="18.75" x14ac:dyDescent="0.15">
      <c r="A22" s="48"/>
      <c r="B22" s="48" t="s">
        <v>197</v>
      </c>
      <c r="C22" s="48"/>
      <c r="D22" s="104"/>
      <c r="E22" s="104"/>
      <c r="F22" s="95"/>
    </row>
    <row r="23" spans="1:8" ht="18.75" x14ac:dyDescent="0.15">
      <c r="A23" s="48"/>
      <c r="B23" s="48"/>
      <c r="C23" s="48"/>
      <c r="D23" s="95"/>
      <c r="E23" s="95"/>
      <c r="F23" s="95"/>
    </row>
    <row r="24" spans="1:8" s="60" customFormat="1" ht="18.75" x14ac:dyDescent="0.15">
      <c r="A24" s="48" t="s">
        <v>198</v>
      </c>
      <c r="B24" s="48"/>
      <c r="C24" s="104" t="s">
        <v>93</v>
      </c>
      <c r="D24" s="48"/>
      <c r="E24" s="48"/>
      <c r="F24" s="103" t="s">
        <v>116</v>
      </c>
    </row>
    <row r="25" spans="1:8" s="60" customFormat="1" ht="18.75" x14ac:dyDescent="0.15">
      <c r="A25" s="48"/>
      <c r="B25" s="48" t="s">
        <v>199</v>
      </c>
      <c r="C25" s="48" t="s">
        <v>370</v>
      </c>
      <c r="D25" s="104"/>
      <c r="E25" s="95"/>
      <c r="F25" s="95"/>
    </row>
    <row r="26" spans="1:8" ht="18.75" x14ac:dyDescent="0.15">
      <c r="A26" s="48"/>
      <c r="B26" s="48"/>
      <c r="C26" s="48"/>
      <c r="D26" s="95"/>
      <c r="E26" s="95"/>
      <c r="F26" s="95"/>
    </row>
    <row r="27" spans="1:8" ht="18.75" x14ac:dyDescent="0.15">
      <c r="A27" s="48" t="s">
        <v>224</v>
      </c>
      <c r="B27" s="48"/>
      <c r="C27" s="50" t="s">
        <v>88</v>
      </c>
      <c r="D27" s="48"/>
      <c r="E27" s="48"/>
      <c r="F27" s="526" t="s">
        <v>94</v>
      </c>
      <c r="G27" s="66"/>
      <c r="H27" s="62"/>
    </row>
    <row r="28" spans="1:8" ht="18.75" x14ac:dyDescent="0.15">
      <c r="A28" s="48"/>
      <c r="B28" s="48"/>
      <c r="C28" s="50" t="s">
        <v>89</v>
      </c>
      <c r="D28" s="50"/>
      <c r="E28" s="50"/>
      <c r="F28" s="526"/>
      <c r="G28" s="64"/>
      <c r="H28" s="62"/>
    </row>
    <row r="29" spans="1:8" ht="18.75" x14ac:dyDescent="0.15">
      <c r="A29" s="48"/>
      <c r="B29" s="48"/>
      <c r="C29" s="48"/>
      <c r="D29" s="50"/>
      <c r="E29" s="50"/>
      <c r="F29" s="50"/>
      <c r="G29" s="65"/>
      <c r="H29" s="62"/>
    </row>
    <row r="30" spans="1:8" ht="18.75" x14ac:dyDescent="0.15">
      <c r="A30" s="48"/>
      <c r="B30" s="48"/>
      <c r="C30" s="48"/>
      <c r="D30" s="48"/>
      <c r="E30" s="48"/>
      <c r="F30" s="48"/>
      <c r="H30" s="62"/>
    </row>
    <row r="31" spans="1:8" s="60" customFormat="1" ht="18.75" x14ac:dyDescent="0.15">
      <c r="A31" s="48" t="s">
        <v>185</v>
      </c>
      <c r="B31" s="48"/>
      <c r="C31" s="104" t="s">
        <v>85</v>
      </c>
      <c r="D31" s="104"/>
      <c r="E31" s="48"/>
      <c r="F31" s="103" t="s">
        <v>94</v>
      </c>
      <c r="G31" s="4"/>
      <c r="H31" s="4"/>
    </row>
    <row r="32" spans="1:8" ht="18.75" x14ac:dyDescent="0.15">
      <c r="A32" s="48"/>
      <c r="B32" s="48"/>
      <c r="C32" s="48"/>
      <c r="D32" s="48"/>
      <c r="E32" s="48"/>
      <c r="F32" s="48"/>
      <c r="G32" s="62"/>
      <c r="H32" s="62"/>
    </row>
    <row r="33" spans="1:8" s="60" customFormat="1" ht="18.75" x14ac:dyDescent="0.15">
      <c r="A33" s="96" t="s">
        <v>200</v>
      </c>
      <c r="B33" s="48"/>
      <c r="C33" s="50" t="s">
        <v>95</v>
      </c>
      <c r="D33" s="48"/>
      <c r="E33" s="48"/>
      <c r="F33" s="103" t="s">
        <v>115</v>
      </c>
      <c r="G33" s="4"/>
      <c r="H33" s="4"/>
    </row>
    <row r="34" spans="1:8" s="60" customFormat="1" ht="18.75" x14ac:dyDescent="0.15">
      <c r="A34" s="48"/>
      <c r="B34" s="48" t="s">
        <v>201</v>
      </c>
      <c r="C34" s="48"/>
      <c r="D34" s="50"/>
      <c r="E34" s="50"/>
      <c r="F34" s="48"/>
      <c r="H34" s="4"/>
    </row>
    <row r="35" spans="1:8" ht="18.75" x14ac:dyDescent="0.15">
      <c r="A35" s="48"/>
      <c r="B35" s="48"/>
      <c r="C35" s="48"/>
      <c r="D35" s="48"/>
      <c r="E35" s="48"/>
      <c r="F35" s="48"/>
      <c r="G35" s="62"/>
      <c r="H35" s="62"/>
    </row>
    <row r="36" spans="1:8" s="60" customFormat="1" ht="18.75" x14ac:dyDescent="0.15">
      <c r="A36" s="48" t="s">
        <v>202</v>
      </c>
      <c r="B36" s="48"/>
      <c r="C36" s="48" t="s">
        <v>96</v>
      </c>
      <c r="D36" s="48"/>
      <c r="E36" s="48"/>
      <c r="F36" s="103" t="s">
        <v>184</v>
      </c>
      <c r="G36" s="5"/>
      <c r="H36" s="4"/>
    </row>
    <row r="37" spans="1:8" ht="18.75" x14ac:dyDescent="0.15">
      <c r="A37" s="48"/>
      <c r="B37" s="48"/>
      <c r="C37" s="48"/>
      <c r="D37" s="48"/>
      <c r="E37" s="48"/>
      <c r="F37" s="103"/>
      <c r="H37" s="62"/>
    </row>
    <row r="38" spans="1:8" ht="18.75" x14ac:dyDescent="0.15">
      <c r="A38" s="48"/>
      <c r="B38" s="48"/>
      <c r="C38" s="48"/>
      <c r="D38" s="48"/>
      <c r="E38" s="48"/>
      <c r="F38" s="48"/>
      <c r="G38" s="62"/>
      <c r="H38" s="62"/>
    </row>
    <row r="39" spans="1:8" ht="17.25" x14ac:dyDescent="0.15">
      <c r="A39" s="47" t="s">
        <v>133</v>
      </c>
      <c r="B39" s="47"/>
      <c r="C39" s="47"/>
      <c r="D39" s="47"/>
      <c r="E39" s="47"/>
      <c r="F39" s="47"/>
      <c r="G39" s="62"/>
      <c r="H39" s="62"/>
    </row>
    <row r="40" spans="1:8" ht="18.75" x14ac:dyDescent="0.15">
      <c r="A40" s="48"/>
      <c r="B40" s="48"/>
      <c r="C40" s="48"/>
      <c r="D40" s="48"/>
      <c r="E40" s="48"/>
      <c r="F40" s="48"/>
      <c r="G40" s="62"/>
      <c r="H40" s="62"/>
    </row>
    <row r="41" spans="1:8" s="61" customFormat="1" ht="18.75" x14ac:dyDescent="0.15">
      <c r="A41" s="51" t="s">
        <v>624</v>
      </c>
      <c r="B41" s="48"/>
      <c r="C41" s="48"/>
      <c r="D41" s="48"/>
      <c r="E41" s="48"/>
      <c r="F41" s="48"/>
    </row>
    <row r="42" spans="1:8" x14ac:dyDescent="0.15">
      <c r="A42" s="67"/>
      <c r="B42" s="67"/>
      <c r="C42" s="67"/>
      <c r="D42" s="67"/>
      <c r="E42" s="67"/>
      <c r="F42" s="67"/>
    </row>
  </sheetData>
  <mergeCells count="4">
    <mergeCell ref="A1:F1"/>
    <mergeCell ref="A3:F3"/>
    <mergeCell ref="F27:F28"/>
    <mergeCell ref="F10:F11"/>
  </mergeCells>
  <phoneticPr fontId="3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300" r:id="rId1"/>
  <headerFooter scaleWithDoc="0">
    <oddFooter>&amp;C&amp;"ＭＳ Ｐ明朝,標準"&amp;14&amp;P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5"/>
  <sheetViews>
    <sheetView view="pageBreakPreview" zoomScale="85" zoomScaleNormal="85" zoomScaleSheetLayoutView="85" workbookViewId="0">
      <selection sqref="A1:E1"/>
    </sheetView>
  </sheetViews>
  <sheetFormatPr defaultColWidth="9" defaultRowHeight="13.5" x14ac:dyDescent="0.15"/>
  <cols>
    <col min="1" max="1" width="5.125" style="23" customWidth="1"/>
    <col min="2" max="2" width="18.625" style="23" customWidth="1"/>
    <col min="3" max="3" width="30.5" style="23" customWidth="1"/>
    <col min="4" max="4" width="19.25" style="23" customWidth="1"/>
    <col min="5" max="5" width="22.875" style="23" customWidth="1"/>
    <col min="6" max="6" width="8.625" style="23" customWidth="1"/>
    <col min="7" max="16384" width="9" style="23"/>
  </cols>
  <sheetData>
    <row r="1" spans="1:7" ht="24" x14ac:dyDescent="0.15">
      <c r="A1" s="529" t="s">
        <v>444</v>
      </c>
      <c r="B1" s="529"/>
      <c r="C1" s="529"/>
      <c r="D1" s="529"/>
      <c r="E1" s="529"/>
      <c r="F1" s="53"/>
      <c r="G1" s="25"/>
    </row>
    <row r="2" spans="1:7" s="240" customFormat="1" ht="18.75" x14ac:dyDescent="0.15">
      <c r="A2" s="237"/>
      <c r="B2" s="237"/>
      <c r="C2" s="237"/>
      <c r="D2" s="191"/>
      <c r="E2" s="191"/>
      <c r="F2" s="238"/>
      <c r="G2" s="239"/>
    </row>
    <row r="3" spans="1:7" ht="17.25" x14ac:dyDescent="0.15">
      <c r="A3" s="530" t="s">
        <v>492</v>
      </c>
      <c r="B3" s="530"/>
      <c r="C3" s="530"/>
      <c r="D3" s="530"/>
      <c r="E3" s="530"/>
      <c r="F3" s="53"/>
      <c r="G3" s="26"/>
    </row>
    <row r="4" spans="1:7" ht="17.25" x14ac:dyDescent="0.15">
      <c r="A4" s="241"/>
      <c r="B4" s="241" t="s">
        <v>445</v>
      </c>
      <c r="C4" s="241" t="s">
        <v>446</v>
      </c>
      <c r="D4" s="242"/>
      <c r="E4" s="242"/>
      <c r="F4" s="53"/>
      <c r="G4" s="26"/>
    </row>
    <row r="5" spans="1:7" ht="17.25" x14ac:dyDescent="0.15">
      <c r="A5" s="241"/>
      <c r="B5" s="241" t="s">
        <v>447</v>
      </c>
      <c r="C5" s="241" t="s">
        <v>448</v>
      </c>
      <c r="D5" s="242"/>
      <c r="E5" s="242"/>
      <c r="F5" s="53"/>
      <c r="G5" s="26"/>
    </row>
    <row r="6" spans="1:7" ht="17.25" x14ac:dyDescent="0.15">
      <c r="A6" s="241"/>
      <c r="B6" s="241"/>
      <c r="C6" s="241" t="s">
        <v>449</v>
      </c>
      <c r="D6" s="242"/>
      <c r="E6" s="242"/>
      <c r="F6" s="53"/>
      <c r="G6" s="26"/>
    </row>
    <row r="7" spans="1:7" ht="17.25" x14ac:dyDescent="0.15">
      <c r="A7" s="241"/>
      <c r="B7" s="243" t="s">
        <v>450</v>
      </c>
      <c r="C7" s="243" t="s">
        <v>451</v>
      </c>
      <c r="D7" s="242"/>
      <c r="E7" s="242"/>
      <c r="F7" s="53"/>
      <c r="G7" s="26"/>
    </row>
    <row r="8" spans="1:7" ht="17.25" x14ac:dyDescent="0.15">
      <c r="A8" s="241"/>
      <c r="B8" s="241" t="s">
        <v>452</v>
      </c>
      <c r="C8" s="241" t="s">
        <v>453</v>
      </c>
      <c r="D8" s="242"/>
      <c r="E8" s="242"/>
      <c r="F8" s="53"/>
      <c r="G8" s="26"/>
    </row>
    <row r="9" spans="1:7" ht="17.25" x14ac:dyDescent="0.15">
      <c r="A9" s="241"/>
      <c r="B9" s="241"/>
      <c r="C9" s="241"/>
      <c r="D9" s="242"/>
      <c r="E9" s="242"/>
      <c r="F9" s="193"/>
      <c r="G9" s="26"/>
    </row>
    <row r="10" spans="1:7" ht="17.25" x14ac:dyDescent="0.15">
      <c r="A10" s="241"/>
      <c r="B10" s="241" t="s">
        <v>123</v>
      </c>
      <c r="C10" s="241" t="s">
        <v>142</v>
      </c>
      <c r="D10" s="241"/>
      <c r="E10" s="242"/>
      <c r="F10" s="54"/>
      <c r="G10" s="26"/>
    </row>
    <row r="11" spans="1:7" ht="17.25" x14ac:dyDescent="0.15">
      <c r="A11" s="241"/>
      <c r="B11" s="241"/>
      <c r="C11" s="241" t="s">
        <v>122</v>
      </c>
      <c r="D11" s="241"/>
      <c r="E11" s="242"/>
      <c r="F11" s="53"/>
      <c r="G11" s="26"/>
    </row>
    <row r="12" spans="1:7" ht="17.25" x14ac:dyDescent="0.15">
      <c r="A12" s="241"/>
      <c r="B12" s="241"/>
      <c r="C12" s="241" t="s">
        <v>143</v>
      </c>
      <c r="D12" s="241"/>
      <c r="E12" s="242"/>
      <c r="F12" s="53"/>
      <c r="G12" s="26"/>
    </row>
    <row r="13" spans="1:7" ht="17.25" x14ac:dyDescent="0.15">
      <c r="A13" s="241"/>
      <c r="B13" s="241"/>
      <c r="C13" s="241"/>
      <c r="D13" s="242"/>
      <c r="E13" s="242"/>
      <c r="F13" s="193"/>
      <c r="G13" s="26"/>
    </row>
    <row r="14" spans="1:7" ht="17.25" x14ac:dyDescent="0.15">
      <c r="A14" s="530" t="s">
        <v>454</v>
      </c>
      <c r="B14" s="530"/>
      <c r="C14" s="530"/>
      <c r="D14" s="530"/>
      <c r="E14" s="530"/>
      <c r="F14" s="55"/>
    </row>
    <row r="15" spans="1:7" ht="17.25" x14ac:dyDescent="0.15">
      <c r="A15" s="241"/>
      <c r="B15" s="244" t="s">
        <v>455</v>
      </c>
      <c r="C15" s="244" t="s">
        <v>456</v>
      </c>
      <c r="D15" s="242"/>
      <c r="E15" s="242"/>
      <c r="F15" s="55"/>
    </row>
    <row r="16" spans="1:7" ht="17.25" x14ac:dyDescent="0.15">
      <c r="A16" s="241"/>
      <c r="B16" s="244" t="s">
        <v>121</v>
      </c>
      <c r="C16" s="244" t="s">
        <v>457</v>
      </c>
      <c r="D16" s="242"/>
      <c r="E16" s="242"/>
      <c r="F16" s="53"/>
    </row>
    <row r="17" spans="1:7" ht="17.25" x14ac:dyDescent="0.15">
      <c r="A17" s="241"/>
      <c r="B17" s="244"/>
      <c r="C17" s="244" t="s">
        <v>458</v>
      </c>
      <c r="D17" s="242"/>
      <c r="E17" s="242"/>
      <c r="F17" s="53"/>
    </row>
    <row r="18" spans="1:7" ht="17.25" x14ac:dyDescent="0.15">
      <c r="A18" s="241"/>
      <c r="B18" s="244"/>
      <c r="C18" s="244" t="s">
        <v>459</v>
      </c>
      <c r="D18" s="242"/>
      <c r="E18" s="242"/>
      <c r="F18" s="53"/>
    </row>
    <row r="19" spans="1:7" ht="17.25" x14ac:dyDescent="0.15">
      <c r="A19" s="241"/>
      <c r="B19" s="243" t="s">
        <v>450</v>
      </c>
      <c r="C19" s="243" t="s">
        <v>451</v>
      </c>
      <c r="D19" s="245"/>
      <c r="E19" s="245"/>
      <c r="F19" s="53"/>
    </row>
    <row r="20" spans="1:7" ht="17.25" x14ac:dyDescent="0.15">
      <c r="A20" s="241"/>
      <c r="B20" s="244" t="s">
        <v>452</v>
      </c>
      <c r="C20" s="244" t="s">
        <v>460</v>
      </c>
      <c r="D20" s="246"/>
      <c r="E20" s="242"/>
      <c r="F20" s="53"/>
      <c r="G20" s="26"/>
    </row>
    <row r="21" spans="1:7" ht="17.25" x14ac:dyDescent="0.15">
      <c r="A21" s="247"/>
      <c r="B21" s="244"/>
      <c r="C21" s="244"/>
      <c r="D21" s="246"/>
      <c r="E21" s="242"/>
      <c r="F21" s="53"/>
      <c r="G21" s="26"/>
    </row>
    <row r="22" spans="1:7" ht="17.25" customHeight="1" x14ac:dyDescent="0.15">
      <c r="A22" s="241"/>
      <c r="B22" s="532" t="s">
        <v>493</v>
      </c>
      <c r="C22" s="532"/>
      <c r="D22" s="532"/>
      <c r="E22" s="532"/>
      <c r="F22" s="53"/>
      <c r="G22" s="26"/>
    </row>
    <row r="23" spans="1:7" ht="17.25" x14ac:dyDescent="0.15">
      <c r="A23" s="241"/>
      <c r="B23" s="532"/>
      <c r="C23" s="532"/>
      <c r="D23" s="532"/>
      <c r="E23" s="532"/>
      <c r="F23" s="53"/>
      <c r="G23" s="26"/>
    </row>
    <row r="24" spans="1:7" ht="17.25" x14ac:dyDescent="0.15">
      <c r="A24" s="241"/>
      <c r="B24" s="532"/>
      <c r="C24" s="532"/>
      <c r="D24" s="532"/>
      <c r="E24" s="532"/>
      <c r="F24" s="54"/>
      <c r="G24" s="26"/>
    </row>
    <row r="25" spans="1:7" ht="17.25" x14ac:dyDescent="0.15">
      <c r="A25" s="241"/>
      <c r="B25" s="532"/>
      <c r="C25" s="532"/>
      <c r="D25" s="532"/>
      <c r="E25" s="532"/>
      <c r="F25" s="53"/>
      <c r="G25" s="26"/>
    </row>
    <row r="26" spans="1:7" ht="17.25" x14ac:dyDescent="0.15">
      <c r="A26" s="241"/>
      <c r="B26" s="532"/>
      <c r="C26" s="532"/>
      <c r="D26" s="532"/>
      <c r="E26" s="532"/>
      <c r="F26" s="53"/>
      <c r="G26" s="26"/>
    </row>
    <row r="27" spans="1:7" ht="17.25" x14ac:dyDescent="0.15">
      <c r="A27" s="241"/>
      <c r="B27" s="532"/>
      <c r="C27" s="532"/>
      <c r="D27" s="532"/>
      <c r="E27" s="532"/>
      <c r="F27" s="53"/>
      <c r="G27" s="26"/>
    </row>
    <row r="28" spans="1:7" ht="17.25" x14ac:dyDescent="0.15">
      <c r="A28" s="243"/>
      <c r="B28" s="532"/>
      <c r="C28" s="532"/>
      <c r="D28" s="532"/>
      <c r="E28" s="532"/>
      <c r="F28" s="53"/>
      <c r="G28" s="26"/>
    </row>
    <row r="29" spans="1:7" ht="17.25" x14ac:dyDescent="0.15">
      <c r="A29" s="241"/>
      <c r="B29" s="532"/>
      <c r="C29" s="532"/>
      <c r="D29" s="532"/>
      <c r="E29" s="532"/>
      <c r="F29" s="53"/>
      <c r="G29" s="26"/>
    </row>
    <row r="30" spans="1:7" ht="17.25" x14ac:dyDescent="0.15">
      <c r="A30" s="534" t="s">
        <v>150</v>
      </c>
      <c r="B30" s="534"/>
      <c r="C30" s="534"/>
      <c r="D30" s="534"/>
      <c r="E30" s="534"/>
      <c r="F30" s="53"/>
      <c r="G30" s="26"/>
    </row>
    <row r="31" spans="1:7" s="25" customFormat="1" ht="17.25" x14ac:dyDescent="0.15">
      <c r="A31" s="241"/>
      <c r="B31" s="27" t="s">
        <v>461</v>
      </c>
      <c r="C31" s="27"/>
      <c r="D31" s="26"/>
      <c r="E31" s="26"/>
      <c r="F31" s="53"/>
    </row>
    <row r="32" spans="1:7" s="25" customFormat="1" ht="17.25" customHeight="1" x14ac:dyDescent="0.15">
      <c r="A32" s="241"/>
      <c r="B32" s="533" t="s">
        <v>511</v>
      </c>
      <c r="C32" s="533"/>
      <c r="D32" s="533"/>
      <c r="E32" s="533"/>
      <c r="F32" s="53" t="s">
        <v>462</v>
      </c>
    </row>
    <row r="33" spans="1:7" s="25" customFormat="1" ht="17.25" x14ac:dyDescent="0.15">
      <c r="A33" s="241"/>
      <c r="B33" s="533"/>
      <c r="C33" s="533"/>
      <c r="D33" s="533"/>
      <c r="E33" s="533"/>
      <c r="F33" s="53"/>
    </row>
    <row r="34" spans="1:7" s="25" customFormat="1" ht="17.25" x14ac:dyDescent="0.15">
      <c r="A34" s="243"/>
      <c r="B34" s="533"/>
      <c r="C34" s="533"/>
      <c r="D34" s="533"/>
      <c r="E34" s="533"/>
      <c r="F34" s="53"/>
    </row>
    <row r="35" spans="1:7" s="25" customFormat="1" ht="17.25" x14ac:dyDescent="0.15">
      <c r="A35" s="243"/>
      <c r="B35" s="533"/>
      <c r="C35" s="533"/>
      <c r="D35" s="533"/>
      <c r="E35" s="533"/>
      <c r="F35" s="53"/>
    </row>
    <row r="36" spans="1:7" s="25" customFormat="1" ht="17.25" x14ac:dyDescent="0.15">
      <c r="A36" s="243"/>
      <c r="B36" s="533"/>
      <c r="C36" s="533"/>
      <c r="D36" s="533"/>
      <c r="E36" s="533"/>
      <c r="F36" s="53"/>
    </row>
    <row r="37" spans="1:7" s="25" customFormat="1" ht="17.25" x14ac:dyDescent="0.15">
      <c r="A37" s="243"/>
      <c r="B37" s="192" t="s">
        <v>463</v>
      </c>
      <c r="C37" s="192"/>
      <c r="D37" s="192"/>
      <c r="E37" s="192"/>
      <c r="F37" s="53"/>
    </row>
    <row r="38" spans="1:7" s="25" customFormat="1" ht="17.25" customHeight="1" x14ac:dyDescent="0.15">
      <c r="A38" s="241"/>
      <c r="B38" s="533" t="s">
        <v>494</v>
      </c>
      <c r="C38" s="533"/>
      <c r="D38" s="533"/>
      <c r="E38" s="533"/>
      <c r="F38" s="53"/>
    </row>
    <row r="39" spans="1:7" s="25" customFormat="1" ht="17.25" x14ac:dyDescent="0.15">
      <c r="A39" s="241"/>
      <c r="B39" s="533"/>
      <c r="C39" s="533"/>
      <c r="D39" s="533"/>
      <c r="E39" s="533"/>
      <c r="F39" s="53"/>
    </row>
    <row r="40" spans="1:7" ht="17.25" x14ac:dyDescent="0.15">
      <c r="A40" s="241"/>
      <c r="B40" s="533"/>
      <c r="C40" s="533"/>
      <c r="D40" s="533"/>
      <c r="E40" s="533"/>
      <c r="F40" s="53"/>
    </row>
    <row r="41" spans="1:7" ht="17.25" x14ac:dyDescent="0.15">
      <c r="A41" s="241"/>
      <c r="B41" s="533"/>
      <c r="C41" s="533"/>
      <c r="D41" s="533"/>
      <c r="E41" s="533"/>
      <c r="F41" s="53"/>
    </row>
    <row r="42" spans="1:7" ht="17.25" x14ac:dyDescent="0.15">
      <c r="A42" s="241"/>
      <c r="B42" s="533"/>
      <c r="C42" s="533"/>
      <c r="D42" s="533"/>
      <c r="E42" s="533"/>
      <c r="F42" s="53"/>
      <c r="G42" s="25"/>
    </row>
    <row r="43" spans="1:7" ht="17.25" customHeight="1" x14ac:dyDescent="0.15">
      <c r="B43" s="533"/>
      <c r="C43" s="533"/>
      <c r="D43" s="533"/>
      <c r="E43" s="533"/>
      <c r="F43" s="53"/>
    </row>
    <row r="44" spans="1:7" ht="17.25" x14ac:dyDescent="0.15">
      <c r="A44" s="243"/>
      <c r="B44" s="533"/>
      <c r="C44" s="533"/>
      <c r="D44" s="533"/>
      <c r="E44" s="533"/>
      <c r="F44" s="53"/>
    </row>
    <row r="45" spans="1:7" ht="17.25" x14ac:dyDescent="0.15">
      <c r="A45" s="243"/>
      <c r="B45" s="243" t="s">
        <v>133</v>
      </c>
      <c r="C45" s="489"/>
      <c r="D45" s="489"/>
      <c r="E45" s="489"/>
      <c r="F45" s="53"/>
    </row>
    <row r="46" spans="1:7" ht="17.25" x14ac:dyDescent="0.15">
      <c r="A46" s="243"/>
      <c r="B46" s="243"/>
      <c r="C46" s="513"/>
      <c r="D46" s="513"/>
      <c r="E46" s="513"/>
      <c r="F46" s="53"/>
    </row>
    <row r="47" spans="1:7" ht="17.25" customHeight="1" x14ac:dyDescent="0.15">
      <c r="A47" s="243"/>
      <c r="B47" s="535" t="s">
        <v>615</v>
      </c>
      <c r="C47" s="535"/>
      <c r="D47" s="535"/>
      <c r="E47" s="535"/>
      <c r="F47" s="53"/>
    </row>
    <row r="48" spans="1:7" ht="17.25" x14ac:dyDescent="0.15">
      <c r="A48" s="243"/>
      <c r="B48" s="535"/>
      <c r="C48" s="535"/>
      <c r="D48" s="535"/>
      <c r="E48" s="535"/>
      <c r="F48" s="53"/>
    </row>
    <row r="49" spans="1:6" ht="17.25" x14ac:dyDescent="0.15">
      <c r="A49" s="243"/>
      <c r="B49" s="536" t="s">
        <v>616</v>
      </c>
      <c r="C49" s="536"/>
      <c r="D49" s="536"/>
      <c r="E49" s="536"/>
      <c r="F49" s="53"/>
    </row>
    <row r="50" spans="1:6" ht="17.25" x14ac:dyDescent="0.15">
      <c r="A50" s="243"/>
      <c r="B50" s="243"/>
      <c r="C50" s="513"/>
      <c r="D50" s="513"/>
      <c r="E50" s="513"/>
      <c r="F50" s="53"/>
    </row>
    <row r="51" spans="1:6" ht="17.25" x14ac:dyDescent="0.15">
      <c r="A51" s="51" t="s">
        <v>624</v>
      </c>
      <c r="C51" s="489"/>
      <c r="D51" s="489"/>
      <c r="E51" s="489"/>
      <c r="F51" s="53"/>
    </row>
    <row r="52" spans="1:6" ht="17.25" customHeight="1" x14ac:dyDescent="0.15">
      <c r="A52" s="243"/>
      <c r="B52" s="535"/>
      <c r="C52" s="535"/>
      <c r="D52" s="535"/>
      <c r="E52" s="535"/>
      <c r="F52" s="53"/>
    </row>
    <row r="53" spans="1:6" ht="17.25" x14ac:dyDescent="0.15">
      <c r="A53" s="243"/>
      <c r="B53" s="535"/>
      <c r="C53" s="535"/>
      <c r="D53" s="535"/>
      <c r="E53" s="535"/>
      <c r="F53" s="53"/>
    </row>
    <row r="54" spans="1:6" ht="17.25" x14ac:dyDescent="0.15">
      <c r="A54" s="248"/>
      <c r="B54" s="536"/>
      <c r="C54" s="536"/>
      <c r="D54" s="536"/>
      <c r="E54" s="536"/>
      <c r="F54" s="53"/>
    </row>
    <row r="55" spans="1:6" ht="18" customHeight="1" x14ac:dyDescent="0.15">
      <c r="E55" s="44"/>
    </row>
    <row r="56" spans="1:6" ht="17.25" x14ac:dyDescent="0.15">
      <c r="E56" s="43"/>
    </row>
    <row r="57" spans="1:6" ht="17.25" x14ac:dyDescent="0.15">
      <c r="E57" s="32"/>
    </row>
    <row r="58" spans="1:6" ht="17.25" x14ac:dyDescent="0.15">
      <c r="E58" s="32"/>
    </row>
    <row r="59" spans="1:6" ht="17.25" x14ac:dyDescent="0.15">
      <c r="A59" s="30"/>
      <c r="B59" s="41" t="s">
        <v>464</v>
      </c>
      <c r="C59" s="42"/>
      <c r="D59" s="40"/>
      <c r="E59" s="30"/>
    </row>
    <row r="60" spans="1:6" ht="17.25" x14ac:dyDescent="0.15">
      <c r="A60" s="30"/>
      <c r="B60" s="41"/>
      <c r="C60" s="41"/>
      <c r="D60" s="40"/>
      <c r="E60" s="30"/>
    </row>
    <row r="61" spans="1:6" ht="26.25" customHeight="1" x14ac:dyDescent="0.15">
      <c r="A61" s="30"/>
      <c r="B61" s="36"/>
      <c r="C61" s="39"/>
      <c r="D61" s="38"/>
      <c r="E61" s="30"/>
    </row>
    <row r="62" spans="1:6" ht="24" customHeight="1" x14ac:dyDescent="0.15">
      <c r="A62" s="30"/>
      <c r="B62" s="36"/>
      <c r="C62" s="36"/>
      <c r="D62" s="36"/>
      <c r="E62" s="30"/>
    </row>
    <row r="63" spans="1:6" ht="23.25" customHeight="1" x14ac:dyDescent="0.15">
      <c r="A63" s="37"/>
      <c r="B63" s="36"/>
      <c r="C63" s="36"/>
      <c r="D63" s="36"/>
      <c r="E63" s="35"/>
    </row>
    <row r="64" spans="1:6" ht="20.25" customHeight="1" x14ac:dyDescent="0.15">
      <c r="A64" s="30"/>
      <c r="B64" s="36"/>
      <c r="C64" s="36"/>
      <c r="D64" s="36"/>
      <c r="E64" s="30"/>
    </row>
    <row r="65" spans="1:5" ht="17.25" x14ac:dyDescent="0.15">
      <c r="A65" s="30"/>
      <c r="B65" s="30"/>
      <c r="C65" s="30"/>
      <c r="D65" s="30"/>
      <c r="E65" s="30"/>
    </row>
    <row r="66" spans="1:5" ht="17.25" x14ac:dyDescent="0.15">
      <c r="A66" s="30"/>
      <c r="B66" s="35"/>
      <c r="C66" s="30"/>
      <c r="D66" s="30"/>
      <c r="E66" s="34"/>
    </row>
    <row r="67" spans="1:5" ht="17.25" x14ac:dyDescent="0.15">
      <c r="A67" s="30"/>
      <c r="B67" s="30"/>
      <c r="C67" s="33"/>
      <c r="D67" s="33"/>
      <c r="E67" s="30"/>
    </row>
    <row r="68" spans="1:5" ht="17.25" x14ac:dyDescent="0.15">
      <c r="A68" s="30"/>
      <c r="B68" s="30"/>
      <c r="C68" s="30"/>
      <c r="D68" s="30"/>
      <c r="E68" s="30"/>
    </row>
    <row r="69" spans="1:5" ht="17.25" x14ac:dyDescent="0.15">
      <c r="A69" s="30"/>
      <c r="B69" s="30"/>
      <c r="C69" s="30"/>
      <c r="D69" s="30"/>
      <c r="E69" s="30"/>
    </row>
    <row r="70" spans="1:5" ht="17.25" x14ac:dyDescent="0.15">
      <c r="A70" s="30"/>
      <c r="B70" s="32"/>
      <c r="C70" s="31"/>
      <c r="D70" s="31"/>
      <c r="E70" s="30"/>
    </row>
    <row r="71" spans="1:5" ht="17.25" x14ac:dyDescent="0.15">
      <c r="A71" s="30"/>
      <c r="B71" s="531"/>
      <c r="C71" s="531"/>
      <c r="D71" s="531"/>
      <c r="E71" s="531"/>
    </row>
    <row r="72" spans="1:5" ht="17.25" x14ac:dyDescent="0.15">
      <c r="A72" s="30"/>
      <c r="B72" s="531"/>
      <c r="C72" s="531"/>
      <c r="D72" s="531"/>
      <c r="E72" s="531"/>
    </row>
    <row r="73" spans="1:5" ht="17.25" x14ac:dyDescent="0.15">
      <c r="A73" s="30"/>
      <c r="B73" s="194"/>
      <c r="C73" s="194"/>
      <c r="D73" s="194"/>
      <c r="E73" s="194"/>
    </row>
    <row r="74" spans="1:5" ht="18.75" customHeight="1" x14ac:dyDescent="0.15">
      <c r="A74" s="30"/>
      <c r="B74" s="194"/>
      <c r="C74" s="194"/>
      <c r="D74" s="194"/>
      <c r="E74" s="194"/>
    </row>
    <row r="75" spans="1:5" ht="17.25" x14ac:dyDescent="0.15">
      <c r="A75" s="30"/>
      <c r="B75" s="194"/>
      <c r="C75" s="194"/>
      <c r="D75" s="194"/>
      <c r="E75" s="194"/>
    </row>
    <row r="76" spans="1:5" ht="17.25" x14ac:dyDescent="0.15">
      <c r="A76" s="30"/>
      <c r="B76" s="194"/>
      <c r="C76" s="194"/>
      <c r="D76" s="194"/>
      <c r="E76" s="194"/>
    </row>
    <row r="77" spans="1:5" ht="16.5" customHeight="1" x14ac:dyDescent="0.15">
      <c r="A77" s="30"/>
      <c r="B77" s="194"/>
      <c r="C77" s="194"/>
      <c r="D77" s="194"/>
      <c r="E77" s="194"/>
    </row>
    <row r="78" spans="1:5" s="25" customFormat="1" ht="17.25" hidden="1" customHeight="1" x14ac:dyDescent="0.15">
      <c r="A78" s="26"/>
      <c r="B78" s="29"/>
      <c r="C78" s="28"/>
      <c r="D78" s="28"/>
      <c r="E78" s="26"/>
    </row>
    <row r="79" spans="1:5" s="25" customFormat="1" ht="17.25" hidden="1" customHeight="1" x14ac:dyDescent="0.15">
      <c r="A79" s="26"/>
      <c r="B79" s="27"/>
      <c r="C79" s="27"/>
      <c r="D79" s="27"/>
      <c r="E79" s="26"/>
    </row>
    <row r="80" spans="1:5" s="25" customFormat="1" ht="18" hidden="1" customHeight="1" x14ac:dyDescent="0.15">
      <c r="A80" s="26"/>
      <c r="B80" s="27"/>
      <c r="C80" s="27"/>
      <c r="D80" s="27"/>
      <c r="E80" s="26"/>
    </row>
    <row r="81" spans="1:5" s="25" customFormat="1" ht="17.25" hidden="1" customHeight="1" x14ac:dyDescent="0.15">
      <c r="A81" s="26"/>
      <c r="B81" s="27"/>
      <c r="C81" s="27"/>
      <c r="D81" s="27"/>
      <c r="E81" s="26"/>
    </row>
    <row r="82" spans="1:5" ht="20.25" customHeight="1" x14ac:dyDescent="0.15"/>
    <row r="83" spans="1:5" s="25" customFormat="1" ht="18" customHeight="1" x14ac:dyDescent="0.15"/>
    <row r="84" spans="1:5" s="25" customFormat="1" ht="18" customHeight="1" x14ac:dyDescent="0.15"/>
    <row r="85" spans="1:5" s="25" customFormat="1" ht="30.75" customHeight="1" x14ac:dyDescent="0.15"/>
    <row r="86" spans="1:5" ht="13.5" customHeight="1" x14ac:dyDescent="0.15">
      <c r="A86" s="24"/>
      <c r="B86" s="24"/>
      <c r="C86" s="24"/>
      <c r="D86" s="24"/>
      <c r="E86" s="24"/>
    </row>
    <row r="87" spans="1:5" ht="13.5" customHeight="1" x14ac:dyDescent="0.15">
      <c r="A87" s="24"/>
      <c r="B87" s="24"/>
      <c r="C87" s="24"/>
      <c r="D87" s="24"/>
      <c r="E87" s="24"/>
    </row>
    <row r="88" spans="1:5" ht="13.5" customHeight="1" x14ac:dyDescent="0.15">
      <c r="A88" s="24"/>
      <c r="B88" s="24"/>
      <c r="C88" s="24"/>
      <c r="D88" s="24"/>
      <c r="E88" s="24"/>
    </row>
    <row r="89" spans="1:5" ht="13.5" customHeight="1" x14ac:dyDescent="0.15">
      <c r="A89" s="24"/>
      <c r="B89" s="24"/>
      <c r="C89" s="24"/>
      <c r="D89" s="24"/>
      <c r="E89" s="24"/>
    </row>
    <row r="90" spans="1:5" ht="13.5" customHeight="1" x14ac:dyDescent="0.15">
      <c r="A90" s="24"/>
      <c r="B90" s="24"/>
      <c r="C90" s="24"/>
      <c r="D90" s="24"/>
      <c r="E90" s="24"/>
    </row>
    <row r="91" spans="1:5" ht="13.5" customHeight="1" x14ac:dyDescent="0.15">
      <c r="A91" s="24"/>
      <c r="B91" s="24"/>
      <c r="C91" s="24"/>
      <c r="D91" s="24"/>
      <c r="E91" s="24"/>
    </row>
    <row r="92" spans="1:5" ht="13.5" customHeight="1" x14ac:dyDescent="0.15">
      <c r="A92" s="24"/>
      <c r="B92" s="24"/>
      <c r="C92" s="24"/>
      <c r="D92" s="24"/>
      <c r="E92" s="24"/>
    </row>
    <row r="93" spans="1:5" ht="13.5" customHeight="1" x14ac:dyDescent="0.15">
      <c r="A93" s="24"/>
      <c r="B93" s="24"/>
      <c r="C93" s="24"/>
      <c r="D93" s="24"/>
      <c r="E93" s="24"/>
    </row>
    <row r="94" spans="1:5" ht="13.5" customHeight="1" x14ac:dyDescent="0.15">
      <c r="A94" s="24"/>
      <c r="B94" s="24"/>
      <c r="C94" s="24"/>
      <c r="D94" s="24"/>
      <c r="E94" s="24"/>
    </row>
    <row r="95" spans="1:5" ht="13.5" customHeight="1" x14ac:dyDescent="0.15">
      <c r="A95" s="24"/>
      <c r="B95" s="24"/>
      <c r="C95" s="24"/>
      <c r="D95" s="24"/>
      <c r="E95" s="24"/>
    </row>
    <row r="96" spans="1:5" ht="13.5" customHeight="1" x14ac:dyDescent="0.15">
      <c r="A96" s="24"/>
      <c r="B96" s="24"/>
      <c r="C96" s="24"/>
      <c r="D96" s="24"/>
      <c r="E96" s="24"/>
    </row>
    <row r="97" spans="1:5" ht="13.5" customHeight="1" x14ac:dyDescent="0.15">
      <c r="A97" s="24"/>
      <c r="B97" s="24"/>
      <c r="C97" s="24"/>
      <c r="D97" s="24"/>
      <c r="E97" s="24"/>
    </row>
    <row r="98" spans="1:5" ht="13.5" customHeight="1" x14ac:dyDescent="0.15">
      <c r="A98" s="24"/>
      <c r="B98" s="24"/>
      <c r="C98" s="24"/>
      <c r="D98" s="24"/>
      <c r="E98" s="24"/>
    </row>
    <row r="99" spans="1:5" ht="13.5" customHeight="1" x14ac:dyDescent="0.15">
      <c r="A99" s="24"/>
      <c r="B99" s="24"/>
      <c r="C99" s="24"/>
      <c r="D99" s="24"/>
      <c r="E99" s="24"/>
    </row>
    <row r="100" spans="1:5" ht="13.5" customHeight="1" x14ac:dyDescent="0.15">
      <c r="A100" s="24"/>
      <c r="B100" s="24"/>
      <c r="C100" s="24"/>
      <c r="D100" s="24"/>
      <c r="E100" s="24"/>
    </row>
    <row r="101" spans="1:5" ht="13.5" customHeight="1" x14ac:dyDescent="0.15">
      <c r="A101" s="24"/>
      <c r="B101" s="24"/>
      <c r="C101" s="24"/>
      <c r="D101" s="24"/>
      <c r="E101" s="24"/>
    </row>
    <row r="102" spans="1:5" ht="13.5" customHeight="1" x14ac:dyDescent="0.15">
      <c r="A102" s="24"/>
      <c r="B102" s="24"/>
      <c r="C102" s="24"/>
      <c r="D102" s="24"/>
      <c r="E102" s="24"/>
    </row>
    <row r="103" spans="1:5" ht="13.5" customHeight="1" x14ac:dyDescent="0.15">
      <c r="A103" s="24"/>
      <c r="B103" s="24"/>
      <c r="C103" s="24"/>
      <c r="D103" s="24"/>
      <c r="E103" s="24"/>
    </row>
    <row r="104" spans="1:5" ht="13.5" customHeight="1" x14ac:dyDescent="0.15">
      <c r="A104" s="24"/>
      <c r="B104" s="24"/>
      <c r="C104" s="24"/>
      <c r="D104" s="24"/>
      <c r="E104" s="24"/>
    </row>
    <row r="105" spans="1:5" ht="13.5" customHeight="1" x14ac:dyDescent="0.15">
      <c r="A105" s="24"/>
      <c r="B105" s="24"/>
      <c r="C105" s="24"/>
      <c r="D105" s="24"/>
      <c r="E105" s="24"/>
    </row>
    <row r="106" spans="1:5" ht="13.5" customHeight="1" x14ac:dyDescent="0.15">
      <c r="A106" s="24"/>
      <c r="B106" s="24"/>
      <c r="C106" s="24"/>
      <c r="D106" s="24"/>
      <c r="E106" s="24"/>
    </row>
    <row r="107" spans="1:5" ht="13.5" customHeight="1" x14ac:dyDescent="0.15">
      <c r="A107" s="24"/>
      <c r="B107" s="24"/>
      <c r="C107" s="24"/>
      <c r="D107" s="24"/>
      <c r="E107" s="24"/>
    </row>
    <row r="108" spans="1:5" ht="13.5" customHeight="1" x14ac:dyDescent="0.15">
      <c r="A108" s="24"/>
      <c r="B108" s="24"/>
      <c r="C108" s="24"/>
      <c r="D108" s="24"/>
      <c r="E108" s="24"/>
    </row>
    <row r="109" spans="1:5" ht="13.5" customHeight="1" x14ac:dyDescent="0.15">
      <c r="A109" s="24"/>
      <c r="B109" s="24"/>
      <c r="C109" s="24"/>
      <c r="D109" s="24"/>
      <c r="E109" s="24"/>
    </row>
    <row r="110" spans="1:5" ht="13.5" customHeight="1" x14ac:dyDescent="0.15">
      <c r="A110" s="24"/>
      <c r="B110" s="24"/>
      <c r="C110" s="24"/>
      <c r="D110" s="24"/>
      <c r="E110" s="24"/>
    </row>
    <row r="111" spans="1:5" ht="13.5" customHeight="1" x14ac:dyDescent="0.15">
      <c r="A111" s="24"/>
      <c r="B111" s="24"/>
      <c r="C111" s="24"/>
      <c r="D111" s="24"/>
      <c r="E111" s="24"/>
    </row>
    <row r="112" spans="1:5" ht="13.5" customHeight="1" x14ac:dyDescent="0.15">
      <c r="A112" s="24"/>
      <c r="B112" s="24"/>
      <c r="C112" s="24"/>
      <c r="D112" s="24"/>
      <c r="E112" s="24"/>
    </row>
    <row r="113" spans="1:5" ht="13.5" customHeight="1" x14ac:dyDescent="0.15">
      <c r="A113" s="24"/>
      <c r="B113" s="24"/>
      <c r="C113" s="24"/>
      <c r="D113" s="24"/>
      <c r="E113" s="24"/>
    </row>
    <row r="114" spans="1:5" ht="13.5" customHeight="1" x14ac:dyDescent="0.15">
      <c r="A114" s="24"/>
      <c r="B114" s="24"/>
      <c r="C114" s="24"/>
      <c r="D114" s="24"/>
      <c r="E114" s="24"/>
    </row>
    <row r="115" spans="1:5" ht="13.5" customHeight="1" x14ac:dyDescent="0.15">
      <c r="A115" s="24"/>
      <c r="B115" s="24"/>
      <c r="C115" s="24"/>
      <c r="D115" s="24"/>
      <c r="E115" s="24"/>
    </row>
    <row r="116" spans="1:5" ht="13.5" customHeight="1" x14ac:dyDescent="0.15">
      <c r="A116" s="24"/>
      <c r="B116" s="24"/>
      <c r="C116" s="24"/>
      <c r="D116" s="24"/>
      <c r="E116" s="24"/>
    </row>
    <row r="117" spans="1:5" ht="13.5" customHeight="1" x14ac:dyDescent="0.15">
      <c r="A117" s="24"/>
      <c r="B117" s="24"/>
      <c r="C117" s="24"/>
      <c r="D117" s="24"/>
      <c r="E117" s="24"/>
    </row>
    <row r="118" spans="1:5" ht="13.5" customHeight="1" x14ac:dyDescent="0.15">
      <c r="A118" s="24"/>
      <c r="B118" s="24"/>
      <c r="C118" s="24"/>
      <c r="D118" s="24"/>
      <c r="E118" s="24"/>
    </row>
    <row r="119" spans="1:5" ht="13.5" customHeight="1" x14ac:dyDescent="0.15">
      <c r="A119" s="24"/>
      <c r="B119" s="24"/>
      <c r="C119" s="24"/>
      <c r="D119" s="24"/>
      <c r="E119" s="24"/>
    </row>
    <row r="120" spans="1:5" ht="13.5" customHeight="1" x14ac:dyDescent="0.15">
      <c r="A120" s="24"/>
      <c r="B120" s="24"/>
      <c r="C120" s="24"/>
      <c r="D120" s="24"/>
      <c r="E120" s="24"/>
    </row>
    <row r="121" spans="1:5" ht="13.5" customHeight="1" x14ac:dyDescent="0.15">
      <c r="A121" s="24"/>
      <c r="B121" s="24"/>
      <c r="C121" s="24"/>
      <c r="D121" s="24"/>
      <c r="E121" s="24"/>
    </row>
    <row r="122" spans="1:5" ht="13.5" customHeight="1" x14ac:dyDescent="0.15">
      <c r="A122" s="24"/>
      <c r="B122" s="24"/>
      <c r="C122" s="24"/>
      <c r="D122" s="24"/>
      <c r="E122" s="24"/>
    </row>
    <row r="123" spans="1:5" ht="13.5" customHeight="1" x14ac:dyDescent="0.15">
      <c r="A123" s="24"/>
      <c r="B123" s="24"/>
      <c r="C123" s="24"/>
      <c r="D123" s="24"/>
      <c r="E123" s="24"/>
    </row>
    <row r="124" spans="1:5" ht="13.5" customHeight="1" x14ac:dyDescent="0.15">
      <c r="A124" s="24"/>
      <c r="B124" s="24"/>
      <c r="C124" s="24"/>
      <c r="D124" s="24"/>
      <c r="E124" s="24"/>
    </row>
    <row r="125" spans="1:5" ht="13.5" customHeight="1" x14ac:dyDescent="0.15">
      <c r="A125" s="24"/>
      <c r="B125" s="24"/>
      <c r="C125" s="24"/>
      <c r="D125" s="24"/>
      <c r="E125" s="24"/>
    </row>
    <row r="126" spans="1:5" ht="13.5" customHeight="1" x14ac:dyDescent="0.15">
      <c r="A126" s="24"/>
      <c r="B126" s="24"/>
      <c r="C126" s="24"/>
      <c r="D126" s="24"/>
      <c r="E126" s="24"/>
    </row>
    <row r="127" spans="1:5" ht="13.5" customHeight="1" x14ac:dyDescent="0.15">
      <c r="A127" s="24"/>
      <c r="B127" s="24"/>
      <c r="C127" s="24"/>
      <c r="D127" s="24"/>
      <c r="E127" s="24"/>
    </row>
    <row r="128" spans="1:5" ht="13.5" customHeight="1" x14ac:dyDescent="0.15">
      <c r="A128" s="24"/>
      <c r="B128" s="24"/>
      <c r="C128" s="24"/>
      <c r="D128" s="24"/>
      <c r="E128" s="24"/>
    </row>
    <row r="129" spans="1:5" ht="13.5" customHeight="1" x14ac:dyDescent="0.15">
      <c r="A129" s="24"/>
      <c r="B129" s="24"/>
      <c r="C129" s="24"/>
      <c r="D129" s="24"/>
      <c r="E129" s="24"/>
    </row>
    <row r="130" spans="1:5" ht="13.5" customHeight="1" x14ac:dyDescent="0.15">
      <c r="A130" s="24"/>
      <c r="B130" s="24"/>
      <c r="C130" s="24"/>
      <c r="D130" s="24"/>
      <c r="E130" s="24"/>
    </row>
    <row r="131" spans="1:5" ht="13.5" customHeight="1" x14ac:dyDescent="0.15">
      <c r="A131" s="24"/>
      <c r="B131" s="24"/>
      <c r="C131" s="24"/>
      <c r="D131" s="24"/>
      <c r="E131" s="24"/>
    </row>
    <row r="132" spans="1:5" ht="13.5" customHeight="1" x14ac:dyDescent="0.15">
      <c r="A132" s="24"/>
      <c r="B132" s="24"/>
      <c r="C132" s="24"/>
      <c r="D132" s="24"/>
      <c r="E132" s="24"/>
    </row>
    <row r="133" spans="1:5" ht="13.5" customHeight="1" x14ac:dyDescent="0.15">
      <c r="A133" s="24"/>
      <c r="B133" s="24"/>
      <c r="C133" s="24"/>
      <c r="D133" s="24"/>
      <c r="E133" s="24"/>
    </row>
    <row r="134" spans="1:5" ht="13.5" customHeight="1" x14ac:dyDescent="0.15">
      <c r="A134" s="24"/>
      <c r="B134" s="24"/>
      <c r="C134" s="24"/>
      <c r="D134" s="24"/>
      <c r="E134" s="24"/>
    </row>
    <row r="135" spans="1:5" ht="13.5" customHeight="1" x14ac:dyDescent="0.15">
      <c r="A135" s="24"/>
      <c r="B135" s="24"/>
      <c r="C135" s="24"/>
      <c r="D135" s="24"/>
      <c r="E135" s="24"/>
    </row>
    <row r="136" spans="1:5" ht="13.5" customHeight="1" x14ac:dyDescent="0.15"/>
    <row r="137" spans="1:5" ht="13.5" customHeight="1" x14ac:dyDescent="0.15"/>
    <row r="138" spans="1:5" ht="13.5" customHeight="1" x14ac:dyDescent="0.15"/>
    <row r="139" spans="1:5" ht="13.5" customHeight="1" x14ac:dyDescent="0.15"/>
    <row r="140" spans="1:5" ht="13.5" customHeight="1" x14ac:dyDescent="0.15"/>
    <row r="141" spans="1:5" ht="13.5" customHeight="1" x14ac:dyDescent="0.15"/>
    <row r="142" spans="1:5" ht="13.5" customHeight="1" x14ac:dyDescent="0.15"/>
    <row r="143" spans="1:5" ht="13.5" customHeight="1" x14ac:dyDescent="0.15"/>
    <row r="144" spans="1:5"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sheetData>
  <mergeCells count="12">
    <mergeCell ref="A1:E1"/>
    <mergeCell ref="A3:E3"/>
    <mergeCell ref="A14:E14"/>
    <mergeCell ref="B71:E72"/>
    <mergeCell ref="B22:E29"/>
    <mergeCell ref="B32:E36"/>
    <mergeCell ref="B38:E44"/>
    <mergeCell ref="A30:E30"/>
    <mergeCell ref="B52:E53"/>
    <mergeCell ref="B54:E54"/>
    <mergeCell ref="B47:E48"/>
    <mergeCell ref="B49:E49"/>
  </mergeCells>
  <phoneticPr fontId="33"/>
  <printOptions horizontalCentered="1"/>
  <pageMargins left="0.23622047244094491" right="0.23622047244094491" top="0.74803149606299213" bottom="0.74803149606299213" header="0.31496062992125984" footer="0.31496062992125984"/>
  <pageSetup paperSize="9" scale="86" firstPageNumber="4294963191" orientation="portrait" horizontalDpi="4294967293" verticalDpi="300" r:id="rId1"/>
  <headerFooter scaleWithDoc="0">
    <oddFooter>&amp;C&amp;"ＭＳ Ｐ明朝,標準"&amp;14&amp;P</oddFooter>
  </headerFooter>
  <rowBreaks count="1" manualBreakCount="1">
    <brk id="8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BreakPreview" zoomScale="85" zoomScaleNormal="100" zoomScaleSheetLayoutView="85" workbookViewId="0">
      <selection sqref="A1:I1"/>
    </sheetView>
  </sheetViews>
  <sheetFormatPr defaultColWidth="9" defaultRowHeight="13.5" x14ac:dyDescent="0.15"/>
  <cols>
    <col min="1" max="1" width="9.875" style="195" customWidth="1"/>
    <col min="2" max="4" width="9" style="195"/>
    <col min="5" max="5" width="13.625" style="195" customWidth="1"/>
    <col min="6" max="6" width="22.5" style="195" customWidth="1"/>
    <col min="7" max="7" width="26.625" style="195" customWidth="1"/>
    <col min="8" max="8" width="13" style="196" customWidth="1"/>
    <col min="9" max="9" width="13" style="196" bestFit="1" customWidth="1"/>
    <col min="10" max="16384" width="9" style="195"/>
  </cols>
  <sheetData>
    <row r="1" spans="1:9" ht="24" customHeight="1" x14ac:dyDescent="0.15">
      <c r="A1" s="554" t="s">
        <v>427</v>
      </c>
      <c r="B1" s="554"/>
      <c r="C1" s="554"/>
      <c r="D1" s="554"/>
      <c r="E1" s="554"/>
      <c r="F1" s="554"/>
      <c r="G1" s="554"/>
      <c r="H1" s="554"/>
      <c r="I1" s="554"/>
    </row>
    <row r="2" spans="1:9" ht="18.75" customHeight="1" x14ac:dyDescent="0.2">
      <c r="A2" s="197"/>
      <c r="B2" s="197"/>
      <c r="C2" s="197"/>
      <c r="D2" s="197"/>
      <c r="E2" s="197"/>
      <c r="F2" s="197"/>
      <c r="G2" s="197"/>
      <c r="H2" s="197"/>
      <c r="I2" s="197"/>
    </row>
    <row r="3" spans="1:9" ht="18.75" customHeight="1" x14ac:dyDescent="0.2">
      <c r="A3" s="555" t="s">
        <v>428</v>
      </c>
      <c r="B3" s="555"/>
      <c r="C3" s="555"/>
      <c r="D3" s="555"/>
      <c r="E3" s="555"/>
      <c r="F3" s="555"/>
      <c r="G3" s="555"/>
      <c r="H3" s="555"/>
      <c r="I3" s="555"/>
    </row>
    <row r="4" spans="1:9" ht="14.25" x14ac:dyDescent="0.15">
      <c r="A4" s="490"/>
      <c r="B4" s="537"/>
      <c r="C4" s="538"/>
      <c r="D4" s="538"/>
      <c r="E4" s="538"/>
      <c r="F4" s="538"/>
      <c r="G4" s="539"/>
      <c r="H4" s="491" t="s">
        <v>429</v>
      </c>
      <c r="I4" s="491" t="s">
        <v>430</v>
      </c>
    </row>
    <row r="5" spans="1:9" ht="17.25" x14ac:dyDescent="0.15">
      <c r="A5" s="540">
        <v>1</v>
      </c>
      <c r="B5" s="542" t="s">
        <v>431</v>
      </c>
      <c r="C5" s="543"/>
      <c r="D5" s="543"/>
      <c r="E5" s="543"/>
      <c r="F5" s="543"/>
      <c r="G5" s="544"/>
      <c r="H5" s="545"/>
      <c r="I5" s="546"/>
    </row>
    <row r="6" spans="1:9" ht="21" customHeight="1" x14ac:dyDescent="0.15">
      <c r="A6" s="541"/>
      <c r="B6" s="547" t="s">
        <v>432</v>
      </c>
      <c r="C6" s="548"/>
      <c r="D6" s="548"/>
      <c r="E6" s="548"/>
      <c r="F6" s="548"/>
      <c r="G6" s="549"/>
      <c r="H6" s="492"/>
      <c r="I6" s="493"/>
    </row>
    <row r="7" spans="1:9" ht="17.25" x14ac:dyDescent="0.15">
      <c r="A7" s="540">
        <v>2</v>
      </c>
      <c r="B7" s="542" t="s">
        <v>433</v>
      </c>
      <c r="C7" s="543"/>
      <c r="D7" s="543"/>
      <c r="E7" s="543"/>
      <c r="F7" s="543"/>
      <c r="G7" s="544"/>
      <c r="H7" s="545"/>
      <c r="I7" s="546"/>
    </row>
    <row r="8" spans="1:9" ht="42" customHeight="1" x14ac:dyDescent="0.15">
      <c r="A8" s="541"/>
      <c r="B8" s="550" t="s">
        <v>551</v>
      </c>
      <c r="C8" s="551"/>
      <c r="D8" s="551"/>
      <c r="E8" s="551"/>
      <c r="F8" s="551"/>
      <c r="G8" s="552"/>
      <c r="H8" s="492"/>
      <c r="I8" s="493"/>
    </row>
    <row r="9" spans="1:9" ht="17.25" x14ac:dyDescent="0.15">
      <c r="A9" s="540">
        <v>3</v>
      </c>
      <c r="B9" s="542" t="s">
        <v>552</v>
      </c>
      <c r="C9" s="543"/>
      <c r="D9" s="543"/>
      <c r="E9" s="543"/>
      <c r="F9" s="543"/>
      <c r="G9" s="544"/>
      <c r="H9" s="545"/>
      <c r="I9" s="546"/>
    </row>
    <row r="10" spans="1:9" ht="126" customHeight="1" x14ac:dyDescent="0.15">
      <c r="A10" s="541"/>
      <c r="B10" s="550" t="s">
        <v>553</v>
      </c>
      <c r="C10" s="551"/>
      <c r="D10" s="551"/>
      <c r="E10" s="551"/>
      <c r="F10" s="551"/>
      <c r="G10" s="552"/>
      <c r="H10" s="494">
        <v>50000</v>
      </c>
      <c r="I10" s="495">
        <v>57000</v>
      </c>
    </row>
    <row r="11" spans="1:9" ht="17.25" x14ac:dyDescent="0.15">
      <c r="A11" s="540">
        <v>4</v>
      </c>
      <c r="B11" s="542" t="s">
        <v>554</v>
      </c>
      <c r="C11" s="543"/>
      <c r="D11" s="543"/>
      <c r="E11" s="543"/>
      <c r="F11" s="543"/>
      <c r="G11" s="544"/>
      <c r="H11" s="545"/>
      <c r="I11" s="546"/>
    </row>
    <row r="12" spans="1:9" ht="105" customHeight="1" x14ac:dyDescent="0.15">
      <c r="A12" s="541"/>
      <c r="B12" s="550" t="s">
        <v>555</v>
      </c>
      <c r="C12" s="551"/>
      <c r="D12" s="551"/>
      <c r="E12" s="551"/>
      <c r="F12" s="551"/>
      <c r="G12" s="552"/>
      <c r="H12" s="492"/>
      <c r="I12" s="493"/>
    </row>
    <row r="13" spans="1:9" ht="17.25" x14ac:dyDescent="0.15">
      <c r="A13" s="540">
        <v>5</v>
      </c>
      <c r="B13" s="542" t="s">
        <v>556</v>
      </c>
      <c r="C13" s="543"/>
      <c r="D13" s="543"/>
      <c r="E13" s="543"/>
      <c r="F13" s="543"/>
      <c r="G13" s="544"/>
      <c r="H13" s="545"/>
      <c r="I13" s="546"/>
    </row>
    <row r="14" spans="1:9" ht="42" customHeight="1" x14ac:dyDescent="0.15">
      <c r="A14" s="541"/>
      <c r="B14" s="550" t="s">
        <v>557</v>
      </c>
      <c r="C14" s="551"/>
      <c r="D14" s="551"/>
      <c r="E14" s="551"/>
      <c r="F14" s="551"/>
      <c r="G14" s="552"/>
      <c r="H14" s="492"/>
      <c r="I14" s="493"/>
    </row>
    <row r="15" spans="1:9" ht="17.25" x14ac:dyDescent="0.15">
      <c r="A15" s="540">
        <v>6</v>
      </c>
      <c r="B15" s="542" t="s">
        <v>558</v>
      </c>
      <c r="C15" s="543"/>
      <c r="D15" s="543"/>
      <c r="E15" s="543"/>
      <c r="F15" s="543"/>
      <c r="G15" s="544"/>
      <c r="H15" s="545"/>
      <c r="I15" s="546"/>
    </row>
    <row r="16" spans="1:9" ht="105" customHeight="1" x14ac:dyDescent="0.15">
      <c r="A16" s="541"/>
      <c r="B16" s="550" t="s">
        <v>559</v>
      </c>
      <c r="C16" s="551"/>
      <c r="D16" s="551"/>
      <c r="E16" s="551"/>
      <c r="F16" s="551"/>
      <c r="G16" s="552"/>
      <c r="H16" s="492"/>
      <c r="I16" s="493"/>
    </row>
    <row r="17" spans="1:9" ht="17.25" x14ac:dyDescent="0.15">
      <c r="A17" s="540">
        <v>7</v>
      </c>
      <c r="B17" s="542" t="s">
        <v>560</v>
      </c>
      <c r="C17" s="543"/>
      <c r="D17" s="543"/>
      <c r="E17" s="543"/>
      <c r="F17" s="543"/>
      <c r="G17" s="544"/>
      <c r="H17" s="545"/>
      <c r="I17" s="546"/>
    </row>
    <row r="18" spans="1:9" ht="147" customHeight="1" x14ac:dyDescent="0.15">
      <c r="A18" s="541"/>
      <c r="B18" s="550" t="s">
        <v>434</v>
      </c>
      <c r="C18" s="551"/>
      <c r="D18" s="551"/>
      <c r="E18" s="551"/>
      <c r="F18" s="551"/>
      <c r="G18" s="552"/>
      <c r="H18" s="492"/>
      <c r="I18" s="493"/>
    </row>
    <row r="19" spans="1:9" ht="17.25" x14ac:dyDescent="0.15">
      <c r="A19" s="540">
        <v>8</v>
      </c>
      <c r="B19" s="542" t="s">
        <v>561</v>
      </c>
      <c r="C19" s="543"/>
      <c r="D19" s="543"/>
      <c r="E19" s="543"/>
      <c r="F19" s="543"/>
      <c r="G19" s="544"/>
      <c r="H19" s="556"/>
      <c r="I19" s="546"/>
    </row>
    <row r="20" spans="1:9" ht="108.95" customHeight="1" x14ac:dyDescent="0.15">
      <c r="A20" s="541"/>
      <c r="B20" s="550" t="s">
        <v>435</v>
      </c>
      <c r="C20" s="551"/>
      <c r="D20" s="551"/>
      <c r="E20" s="551"/>
      <c r="F20" s="551"/>
      <c r="G20" s="551"/>
      <c r="H20" s="496" t="s">
        <v>562</v>
      </c>
      <c r="I20" s="497" t="s">
        <v>436</v>
      </c>
    </row>
    <row r="21" spans="1:9" ht="17.25" x14ac:dyDescent="0.15">
      <c r="A21" s="540">
        <v>9</v>
      </c>
      <c r="B21" s="542" t="s">
        <v>563</v>
      </c>
      <c r="C21" s="543"/>
      <c r="D21" s="543"/>
      <c r="E21" s="543"/>
      <c r="F21" s="543"/>
      <c r="G21" s="544"/>
      <c r="H21" s="553"/>
      <c r="I21" s="546"/>
    </row>
    <row r="22" spans="1:9" ht="84" customHeight="1" x14ac:dyDescent="0.15">
      <c r="A22" s="541"/>
      <c r="B22" s="550" t="s">
        <v>564</v>
      </c>
      <c r="C22" s="551"/>
      <c r="D22" s="551"/>
      <c r="E22" s="551"/>
      <c r="F22" s="551"/>
      <c r="G22" s="551"/>
      <c r="H22" s="496" t="s">
        <v>565</v>
      </c>
      <c r="I22" s="498" t="s">
        <v>566</v>
      </c>
    </row>
    <row r="23" spans="1:9" ht="20.25" customHeight="1" x14ac:dyDescent="0.15">
      <c r="A23" s="516"/>
      <c r="B23" s="515"/>
      <c r="C23" s="515"/>
      <c r="D23" s="515"/>
      <c r="E23" s="515"/>
      <c r="F23" s="515"/>
      <c r="G23" s="499" t="s">
        <v>567</v>
      </c>
      <c r="H23" s="500">
        <v>50000</v>
      </c>
      <c r="I23" s="501">
        <v>75873</v>
      </c>
    </row>
    <row r="24" spans="1:9" ht="20.25" customHeight="1" x14ac:dyDescent="0.15">
      <c r="A24"/>
      <c r="B24"/>
      <c r="C24"/>
      <c r="D24"/>
      <c r="E24"/>
      <c r="F24"/>
      <c r="G24"/>
      <c r="H24"/>
      <c r="I24"/>
    </row>
    <row r="25" spans="1:9" ht="20.25" customHeight="1" x14ac:dyDescent="0.15">
      <c r="A25" s="519" t="s">
        <v>624</v>
      </c>
      <c r="B25"/>
      <c r="C25"/>
      <c r="D25"/>
      <c r="E25"/>
      <c r="F25"/>
      <c r="G25"/>
      <c r="H25"/>
      <c r="I25"/>
    </row>
    <row r="26" spans="1:9" ht="20.25" customHeight="1" x14ac:dyDescent="0.15">
      <c r="A26"/>
      <c r="B26"/>
      <c r="C26"/>
      <c r="D26"/>
      <c r="E26"/>
      <c r="F26"/>
      <c r="G26"/>
      <c r="H26"/>
      <c r="I26"/>
    </row>
    <row r="27" spans="1:9" ht="20.25" customHeight="1" x14ac:dyDescent="0.15">
      <c r="A27"/>
      <c r="B27"/>
      <c r="C27"/>
      <c r="D27"/>
      <c r="E27"/>
      <c r="F27"/>
      <c r="G27"/>
      <c r="H27"/>
      <c r="I27"/>
    </row>
    <row r="28" spans="1:9" ht="20.25" customHeight="1" x14ac:dyDescent="0.15">
      <c r="A28"/>
      <c r="B28"/>
      <c r="C28"/>
      <c r="D28"/>
      <c r="E28"/>
      <c r="F28"/>
      <c r="G28"/>
      <c r="H28"/>
      <c r="I28"/>
    </row>
    <row r="29" spans="1:9" ht="13.5" customHeight="1" x14ac:dyDescent="0.15"/>
    <row r="30" spans="1:9" ht="13.5" customHeight="1" x14ac:dyDescent="0.15"/>
    <row r="31" spans="1:9" ht="13.5" customHeight="1" x14ac:dyDescent="0.15"/>
    <row r="32" spans="1:9" ht="13.5" customHeight="1" x14ac:dyDescent="0.15"/>
    <row r="33" ht="13.5" customHeight="1" x14ac:dyDescent="0.15"/>
    <row r="34" ht="13.5" customHeight="1" x14ac:dyDescent="0.15"/>
  </sheetData>
  <mergeCells count="39">
    <mergeCell ref="A1:I1"/>
    <mergeCell ref="A3:I3"/>
    <mergeCell ref="A19:A20"/>
    <mergeCell ref="B19:G19"/>
    <mergeCell ref="H19:I19"/>
    <mergeCell ref="B20:G20"/>
    <mergeCell ref="A11:A12"/>
    <mergeCell ref="B11:G11"/>
    <mergeCell ref="H11:I11"/>
    <mergeCell ref="B12:G12"/>
    <mergeCell ref="A13:A14"/>
    <mergeCell ref="B13:G13"/>
    <mergeCell ref="H13:I13"/>
    <mergeCell ref="B14:G14"/>
    <mergeCell ref="A7:A8"/>
    <mergeCell ref="B7:G7"/>
    <mergeCell ref="A21:A22"/>
    <mergeCell ref="B21:G21"/>
    <mergeCell ref="H21:I21"/>
    <mergeCell ref="B22:G22"/>
    <mergeCell ref="A15:A16"/>
    <mergeCell ref="B15:G15"/>
    <mergeCell ref="H15:I15"/>
    <mergeCell ref="B16:G16"/>
    <mergeCell ref="A17:A18"/>
    <mergeCell ref="B17:G17"/>
    <mergeCell ref="H17:I17"/>
    <mergeCell ref="B18:G18"/>
    <mergeCell ref="H7:I7"/>
    <mergeCell ref="B8:G8"/>
    <mergeCell ref="A9:A10"/>
    <mergeCell ref="B9:G9"/>
    <mergeCell ref="H9:I9"/>
    <mergeCell ref="B10:G10"/>
    <mergeCell ref="B4:G4"/>
    <mergeCell ref="A5:A6"/>
    <mergeCell ref="B5:G5"/>
    <mergeCell ref="H5:I5"/>
    <mergeCell ref="B6:G6"/>
  </mergeCells>
  <phoneticPr fontId="33"/>
  <printOptions horizontalCentered="1" verticalCentered="1"/>
  <pageMargins left="0.70866141732283472" right="0.70866141732283472" top="0.74803149606299213" bottom="0.74803149606299213" header="0.31496062992125984" footer="0.31496062992125984"/>
  <pageSetup paperSize="9" scale="70" orientation="portrait" horizontalDpi="4294967293"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BreakPreview" zoomScale="85" zoomScaleNormal="100" zoomScaleSheetLayoutView="85" workbookViewId="0">
      <selection sqref="A1:M1"/>
    </sheetView>
  </sheetViews>
  <sheetFormatPr defaultColWidth="9" defaultRowHeight="13.5" x14ac:dyDescent="0.15"/>
  <cols>
    <col min="1" max="1" width="5.125" style="21" customWidth="1"/>
    <col min="2" max="12" width="6" style="21" customWidth="1"/>
    <col min="13" max="13" width="7.375" style="21" customWidth="1"/>
    <col min="14" max="14" width="9" style="21" bestFit="1"/>
    <col min="15" max="16384" width="9" style="21"/>
  </cols>
  <sheetData>
    <row r="1" spans="1:13" ht="24" x14ac:dyDescent="0.15">
      <c r="A1" s="557" t="s">
        <v>623</v>
      </c>
      <c r="B1" s="557"/>
      <c r="C1" s="557"/>
      <c r="D1" s="557"/>
      <c r="E1" s="557"/>
      <c r="F1" s="557"/>
      <c r="G1" s="557"/>
      <c r="H1" s="557"/>
      <c r="I1" s="557"/>
      <c r="J1" s="557"/>
      <c r="K1" s="557"/>
      <c r="L1" s="557"/>
      <c r="M1" s="557"/>
    </row>
    <row r="2" spans="1:13" s="112" customFormat="1" ht="18.75" x14ac:dyDescent="0.15">
      <c r="A2" s="520" t="s">
        <v>625</v>
      </c>
      <c r="B2"/>
      <c r="C2" s="111"/>
      <c r="D2" s="111"/>
      <c r="E2" s="111"/>
      <c r="F2" s="111"/>
      <c r="G2" s="111"/>
      <c r="H2" s="111"/>
      <c r="I2" s="111"/>
      <c r="J2" s="111"/>
      <c r="K2" s="111"/>
      <c r="L2" s="111"/>
      <c r="M2" s="111"/>
    </row>
    <row r="3" spans="1:13" s="112" customFormat="1" ht="18.75" x14ac:dyDescent="0.15">
      <c r="A3" s="520" t="s">
        <v>626</v>
      </c>
      <c r="B3"/>
      <c r="C3" s="111"/>
      <c r="D3" s="111"/>
      <c r="E3" s="111"/>
      <c r="F3" s="111"/>
      <c r="G3" s="111"/>
      <c r="H3" s="111"/>
      <c r="I3" s="111"/>
      <c r="J3" s="111"/>
      <c r="K3" s="111"/>
      <c r="L3" s="111"/>
      <c r="M3" s="111"/>
    </row>
    <row r="4" spans="1:13" s="112" customFormat="1" ht="18.75" x14ac:dyDescent="0.15">
      <c r="A4" s="520"/>
      <c r="B4"/>
      <c r="C4" s="113"/>
      <c r="D4" s="113"/>
      <c r="E4" s="113"/>
      <c r="F4" s="113"/>
      <c r="G4" s="113"/>
      <c r="H4" s="113"/>
      <c r="I4" s="113"/>
      <c r="J4" s="113"/>
      <c r="K4" s="113"/>
      <c r="L4" s="113"/>
      <c r="M4" s="111"/>
    </row>
    <row r="5" spans="1:13" s="112" customFormat="1" ht="18.75" x14ac:dyDescent="0.15">
      <c r="A5" s="520" t="s">
        <v>627</v>
      </c>
      <c r="B5" s="520" t="s">
        <v>628</v>
      </c>
      <c r="C5" s="113"/>
      <c r="D5" s="113"/>
      <c r="E5" s="113"/>
      <c r="F5" s="113"/>
      <c r="G5" s="113"/>
      <c r="H5" s="113"/>
      <c r="I5" s="113"/>
      <c r="J5" s="113"/>
      <c r="K5" s="113"/>
      <c r="L5" s="113"/>
      <c r="M5" s="111"/>
    </row>
    <row r="6" spans="1:13" s="112" customFormat="1" ht="18.75" x14ac:dyDescent="0.15">
      <c r="A6" s="520" t="s">
        <v>629</v>
      </c>
      <c r="B6"/>
      <c r="C6" s="113"/>
      <c r="D6" s="113"/>
      <c r="E6" s="113"/>
      <c r="F6" s="113"/>
      <c r="G6" s="113"/>
      <c r="H6" s="113"/>
      <c r="I6" s="113"/>
      <c r="J6" s="113"/>
      <c r="K6" s="113"/>
      <c r="L6" s="113"/>
      <c r="M6" s="111"/>
    </row>
    <row r="7" spans="1:13" s="112" customFormat="1" ht="18.75" x14ac:dyDescent="0.15">
      <c r="A7"/>
      <c r="B7" s="520" t="s">
        <v>630</v>
      </c>
      <c r="C7" s="113"/>
      <c r="D7" s="113"/>
      <c r="E7" s="113"/>
      <c r="F7" s="113"/>
      <c r="G7" s="113"/>
      <c r="H7" s="113"/>
      <c r="I7" s="113"/>
      <c r="J7" s="113"/>
      <c r="K7" s="113"/>
      <c r="L7" s="113"/>
      <c r="M7" s="111"/>
    </row>
    <row r="8" spans="1:13" s="112" customFormat="1" ht="18.75" x14ac:dyDescent="0.15">
      <c r="A8" s="520"/>
      <c r="B8"/>
      <c r="C8" s="113"/>
      <c r="D8" s="113"/>
      <c r="E8" s="113"/>
      <c r="F8" s="113"/>
      <c r="G8" s="113"/>
      <c r="H8" s="113"/>
      <c r="I8" s="113"/>
      <c r="J8" s="113"/>
      <c r="K8" s="113"/>
      <c r="L8" s="113"/>
      <c r="M8" s="111"/>
    </row>
    <row r="9" spans="1:13" s="112" customFormat="1" ht="18.75" x14ac:dyDescent="0.15">
      <c r="A9" s="520" t="s">
        <v>631</v>
      </c>
      <c r="B9"/>
      <c r="C9" s="113"/>
      <c r="D9" s="113"/>
      <c r="E9" s="113"/>
      <c r="F9" s="113"/>
      <c r="G9" s="113"/>
      <c r="H9" s="113"/>
      <c r="I9" s="113"/>
      <c r="J9" s="113"/>
      <c r="K9" s="113"/>
      <c r="L9" s="113"/>
      <c r="M9" s="111"/>
    </row>
    <row r="10" spans="1:13" s="112" customFormat="1" ht="18.75" x14ac:dyDescent="0.15">
      <c r="A10" s="520" t="s">
        <v>632</v>
      </c>
      <c r="B10" s="520" t="s">
        <v>633</v>
      </c>
      <c r="C10" s="111"/>
      <c r="D10" s="111"/>
      <c r="E10" s="111"/>
      <c r="F10" s="111"/>
      <c r="G10" s="111"/>
      <c r="H10" s="111"/>
      <c r="I10" s="111"/>
      <c r="J10" s="111"/>
      <c r="K10" s="111"/>
      <c r="L10" s="111"/>
      <c r="M10" s="111"/>
    </row>
    <row r="11" spans="1:13" s="112" customFormat="1" ht="18.75" x14ac:dyDescent="0.15">
      <c r="A11" s="520" t="s">
        <v>634</v>
      </c>
      <c r="B11" s="520" t="s">
        <v>635</v>
      </c>
      <c r="C11" s="111"/>
      <c r="D11" s="111"/>
      <c r="E11" s="111"/>
      <c r="F11" s="111"/>
      <c r="G11" s="111"/>
      <c r="H11" s="111"/>
      <c r="I11" s="111"/>
      <c r="J11" s="111"/>
      <c r="K11" s="111"/>
      <c r="L11" s="111"/>
      <c r="M11" s="111"/>
    </row>
    <row r="12" spans="1:13" s="112" customFormat="1" ht="18.75" x14ac:dyDescent="0.15">
      <c r="A12"/>
      <c r="B12" s="520" t="s">
        <v>636</v>
      </c>
      <c r="C12" s="113"/>
      <c r="D12" s="113"/>
      <c r="E12" s="113"/>
      <c r="F12" s="113"/>
      <c r="G12" s="113"/>
      <c r="H12" s="113"/>
      <c r="I12" s="113"/>
      <c r="J12" s="113"/>
      <c r="K12" s="113"/>
      <c r="L12" s="113"/>
      <c r="M12" s="111"/>
    </row>
    <row r="13" spans="1:13" s="112" customFormat="1" ht="18.75" x14ac:dyDescent="0.15">
      <c r="A13"/>
      <c r="B13" s="520" t="s">
        <v>637</v>
      </c>
      <c r="C13" s="113"/>
      <c r="D13" s="113"/>
      <c r="E13" s="113"/>
      <c r="F13" s="113"/>
      <c r="G13" s="113"/>
      <c r="H13" s="113"/>
      <c r="I13" s="113"/>
      <c r="J13" s="113"/>
      <c r="K13" s="113"/>
      <c r="L13" s="113"/>
      <c r="M13" s="111"/>
    </row>
    <row r="14" spans="1:13" s="112" customFormat="1" ht="18.75" x14ac:dyDescent="0.15">
      <c r="A14"/>
      <c r="B14" s="520" t="s">
        <v>638</v>
      </c>
      <c r="C14" s="111"/>
      <c r="D14" s="111"/>
      <c r="E14" s="111"/>
      <c r="F14" s="111"/>
      <c r="G14" s="111"/>
      <c r="H14" s="111"/>
      <c r="I14" s="111"/>
      <c r="J14" s="111"/>
      <c r="K14" s="111"/>
      <c r="L14" s="111"/>
      <c r="M14" s="111"/>
    </row>
    <row r="15" spans="1:13" s="112" customFormat="1" ht="18.75" x14ac:dyDescent="0.15">
      <c r="A15"/>
      <c r="B15" s="520" t="s">
        <v>639</v>
      </c>
      <c r="C15" s="111"/>
      <c r="D15" s="111"/>
      <c r="E15" s="111"/>
      <c r="F15" s="111"/>
      <c r="G15" s="111"/>
      <c r="H15" s="111"/>
      <c r="I15" s="111"/>
      <c r="J15" s="111"/>
      <c r="K15" s="111"/>
      <c r="L15" s="111"/>
      <c r="M15" s="111"/>
    </row>
    <row r="16" spans="1:13" s="112" customFormat="1" ht="18.75" x14ac:dyDescent="0.15">
      <c r="A16"/>
      <c r="B16" s="520" t="s">
        <v>640</v>
      </c>
      <c r="C16" s="111"/>
      <c r="D16" s="111"/>
      <c r="E16" s="111"/>
      <c r="F16" s="111"/>
      <c r="G16" s="111"/>
      <c r="H16" s="111"/>
      <c r="I16" s="111"/>
      <c r="J16" s="111"/>
      <c r="K16" s="111"/>
      <c r="L16" s="111"/>
      <c r="M16" s="111"/>
    </row>
    <row r="17" spans="1:13" s="112" customFormat="1" ht="18.75" x14ac:dyDescent="0.15">
      <c r="A17" s="520"/>
      <c r="B17"/>
      <c r="C17" s="111"/>
      <c r="D17" s="111"/>
      <c r="E17" s="111"/>
      <c r="F17" s="111"/>
      <c r="G17" s="111"/>
      <c r="H17" s="111"/>
      <c r="I17" s="111"/>
      <c r="J17" s="111"/>
      <c r="K17" s="111"/>
      <c r="L17" s="111"/>
      <c r="M17" s="111"/>
    </row>
    <row r="18" spans="1:13" s="112" customFormat="1" ht="18.75" x14ac:dyDescent="0.15">
      <c r="A18" s="520" t="s">
        <v>641</v>
      </c>
      <c r="B18"/>
      <c r="C18" s="111"/>
      <c r="D18" s="111"/>
      <c r="E18" s="111"/>
      <c r="F18" s="111"/>
      <c r="G18" s="111"/>
      <c r="H18" s="111"/>
      <c r="I18" s="111"/>
      <c r="J18" s="111"/>
      <c r="K18" s="111"/>
      <c r="L18" s="111"/>
      <c r="M18" s="111"/>
    </row>
    <row r="19" spans="1:13" s="112" customFormat="1" ht="18.75" x14ac:dyDescent="0.15">
      <c r="A19" s="520" t="s">
        <v>642</v>
      </c>
      <c r="B19"/>
      <c r="C19" s="111"/>
      <c r="D19" s="111"/>
      <c r="E19" s="111"/>
      <c r="F19" s="111"/>
      <c r="G19" s="111"/>
      <c r="H19" s="111"/>
      <c r="I19" s="111"/>
      <c r="J19" s="111"/>
      <c r="K19" s="111"/>
      <c r="L19" s="111"/>
      <c r="M19" s="111"/>
    </row>
    <row r="20" spans="1:13" s="112" customFormat="1" ht="18.75" x14ac:dyDescent="0.15">
      <c r="A20" s="51" t="s">
        <v>643</v>
      </c>
      <c r="B20"/>
      <c r="C20" s="111"/>
      <c r="D20" s="111"/>
      <c r="E20" s="111"/>
      <c r="F20" s="111"/>
      <c r="G20" s="111"/>
      <c r="H20" s="111"/>
      <c r="I20" s="111"/>
      <c r="J20" s="111"/>
      <c r="K20" s="111"/>
      <c r="L20" s="111"/>
      <c r="M20" s="111"/>
    </row>
    <row r="21" spans="1:13" s="112" customFormat="1" ht="18.75" x14ac:dyDescent="0.15">
      <c r="A21" s="111"/>
      <c r="B21" s="111"/>
      <c r="C21" s="111"/>
      <c r="D21" s="111"/>
      <c r="E21" s="111"/>
      <c r="F21" s="111"/>
      <c r="G21" s="111"/>
      <c r="H21" s="111"/>
      <c r="I21" s="111"/>
      <c r="J21" s="111"/>
      <c r="K21" s="111"/>
      <c r="L21" s="111"/>
      <c r="M21" s="111"/>
    </row>
    <row r="22" spans="1:13" s="112" customFormat="1" ht="18.75" x14ac:dyDescent="0.15">
      <c r="A22" s="111"/>
      <c r="B22" s="111"/>
      <c r="C22" s="111"/>
      <c r="D22" s="111"/>
      <c r="E22" s="111"/>
      <c r="F22" s="111"/>
      <c r="G22" s="111"/>
      <c r="H22" s="111"/>
      <c r="I22" s="111"/>
      <c r="J22" s="111"/>
      <c r="K22" s="111"/>
      <c r="L22" s="111"/>
      <c r="M22" s="111"/>
    </row>
    <row r="23" spans="1:13" s="112" customFormat="1" ht="18.75" x14ac:dyDescent="0.15">
      <c r="A23" s="111"/>
      <c r="B23" s="111"/>
      <c r="C23" s="111"/>
      <c r="D23" s="111"/>
      <c r="E23" s="111"/>
      <c r="F23" s="111"/>
      <c r="G23" s="111"/>
      <c r="H23" s="111"/>
      <c r="I23" s="111"/>
      <c r="J23" s="111"/>
      <c r="K23" s="111"/>
      <c r="L23" s="111"/>
      <c r="M23" s="111"/>
    </row>
    <row r="24" spans="1:13" s="112" customFormat="1" ht="18.75" x14ac:dyDescent="0.15">
      <c r="A24" s="111"/>
      <c r="B24" s="111"/>
      <c r="C24" s="111"/>
      <c r="D24" s="111"/>
      <c r="E24" s="111"/>
      <c r="F24" s="111"/>
      <c r="G24" s="111"/>
      <c r="H24" s="111"/>
      <c r="I24" s="111"/>
      <c r="J24" s="111"/>
      <c r="K24" s="111"/>
      <c r="L24" s="111"/>
      <c r="M24" s="111"/>
    </row>
    <row r="25" spans="1:13" s="112" customFormat="1" ht="18.75" x14ac:dyDescent="0.15">
      <c r="A25" s="111"/>
      <c r="B25" s="111"/>
      <c r="C25" s="111"/>
      <c r="D25" s="111"/>
      <c r="E25" s="111"/>
      <c r="F25" s="111"/>
      <c r="G25" s="111"/>
      <c r="H25" s="111"/>
      <c r="I25" s="111"/>
      <c r="J25" s="111"/>
      <c r="K25" s="111"/>
      <c r="L25" s="111"/>
      <c r="M25" s="111"/>
    </row>
    <row r="26" spans="1:13" s="112" customFormat="1" ht="18.75" x14ac:dyDescent="0.15">
      <c r="A26" s="111"/>
      <c r="B26" s="111"/>
      <c r="C26" s="111"/>
      <c r="D26" s="111"/>
      <c r="E26" s="111"/>
      <c r="F26" s="111"/>
      <c r="G26" s="111"/>
      <c r="H26" s="111"/>
      <c r="I26" s="111"/>
      <c r="J26" s="111"/>
      <c r="K26" s="111"/>
      <c r="L26" s="111"/>
      <c r="M26" s="111"/>
    </row>
    <row r="27" spans="1:13" s="112" customFormat="1" ht="18.75" x14ac:dyDescent="0.15">
      <c r="A27" s="111"/>
      <c r="B27" s="111"/>
      <c r="C27" s="111"/>
      <c r="D27" s="111"/>
      <c r="E27" s="111"/>
      <c r="F27" s="111"/>
      <c r="G27" s="111"/>
      <c r="H27" s="111"/>
      <c r="I27" s="111"/>
      <c r="J27" s="111"/>
      <c r="K27" s="111"/>
      <c r="L27" s="111"/>
      <c r="M27" s="111"/>
    </row>
    <row r="28" spans="1:13" s="112" customFormat="1" ht="18.75" x14ac:dyDescent="0.15">
      <c r="A28" s="111"/>
      <c r="B28" s="111"/>
      <c r="C28" s="111"/>
      <c r="D28" s="111"/>
      <c r="E28" s="111"/>
      <c r="F28" s="111"/>
      <c r="G28" s="111"/>
      <c r="H28" s="111"/>
      <c r="I28" s="111"/>
      <c r="J28" s="111"/>
      <c r="K28" s="111"/>
      <c r="L28" s="111"/>
      <c r="M28" s="111"/>
    </row>
    <row r="29" spans="1:13" s="112" customFormat="1" ht="18.75" x14ac:dyDescent="0.15">
      <c r="A29" s="111"/>
      <c r="B29" s="111"/>
      <c r="C29" s="111"/>
      <c r="D29" s="111"/>
      <c r="E29" s="111"/>
      <c r="F29" s="111"/>
      <c r="G29" s="111"/>
      <c r="H29" s="111"/>
      <c r="I29" s="111"/>
      <c r="J29" s="111"/>
      <c r="K29" s="111"/>
      <c r="L29" s="111"/>
      <c r="M29" s="111"/>
    </row>
    <row r="30" spans="1:13" s="112" customFormat="1" ht="18.75" x14ac:dyDescent="0.15">
      <c r="A30" s="111"/>
      <c r="B30" s="111"/>
      <c r="C30" s="111"/>
      <c r="D30" s="111"/>
      <c r="E30" s="111"/>
      <c r="F30" s="111"/>
      <c r="G30" s="111"/>
      <c r="H30" s="111"/>
      <c r="I30" s="111"/>
      <c r="J30" s="111"/>
      <c r="K30" s="111"/>
      <c r="L30" s="111"/>
      <c r="M30" s="111"/>
    </row>
    <row r="31" spans="1:13" s="112" customFormat="1" ht="18.75" x14ac:dyDescent="0.15">
      <c r="A31" s="111"/>
      <c r="B31" s="111"/>
      <c r="C31" s="111"/>
      <c r="D31" s="111"/>
      <c r="E31" s="111"/>
      <c r="F31" s="111"/>
      <c r="G31" s="111"/>
      <c r="H31" s="111"/>
      <c r="I31" s="111"/>
      <c r="J31" s="111"/>
      <c r="K31" s="111"/>
      <c r="L31" s="111"/>
      <c r="M31" s="111"/>
    </row>
    <row r="32" spans="1:13" s="112" customFormat="1" ht="18.75" x14ac:dyDescent="0.15">
      <c r="A32" s="111"/>
      <c r="B32" s="111"/>
      <c r="C32" s="111"/>
      <c r="D32" s="111"/>
      <c r="E32" s="111"/>
      <c r="F32" s="111"/>
      <c r="G32" s="111"/>
      <c r="H32" s="111"/>
      <c r="I32" s="111"/>
      <c r="J32" s="111"/>
      <c r="K32" s="111"/>
      <c r="L32" s="111"/>
      <c r="M32" s="111"/>
    </row>
    <row r="33" spans="1:13" s="112" customFormat="1" ht="18.75" x14ac:dyDescent="0.15">
      <c r="A33" s="111"/>
      <c r="B33" s="111"/>
      <c r="C33" s="111"/>
      <c r="D33" s="111"/>
      <c r="E33" s="111"/>
      <c r="F33" s="111"/>
      <c r="G33" s="111"/>
      <c r="H33" s="111"/>
      <c r="I33" s="111"/>
      <c r="J33" s="111"/>
      <c r="K33" s="111"/>
      <c r="L33" s="111"/>
      <c r="M33" s="111"/>
    </row>
    <row r="34" spans="1:13" s="112" customFormat="1" ht="18.75" x14ac:dyDescent="0.15">
      <c r="A34" s="111"/>
      <c r="B34" s="111"/>
      <c r="C34" s="111"/>
      <c r="D34" s="111"/>
      <c r="E34" s="111"/>
      <c r="F34" s="111"/>
      <c r="G34" s="111"/>
      <c r="H34" s="111"/>
      <c r="I34" s="111"/>
      <c r="J34" s="111"/>
      <c r="K34" s="111"/>
      <c r="L34" s="111"/>
      <c r="M34" s="111"/>
    </row>
    <row r="35" spans="1:13" s="112" customFormat="1" ht="18.75" x14ac:dyDescent="0.15">
      <c r="A35" s="111"/>
      <c r="B35" s="111"/>
      <c r="C35" s="111"/>
      <c r="D35" s="111"/>
      <c r="E35" s="111"/>
      <c r="F35" s="111"/>
      <c r="G35" s="111"/>
      <c r="H35" s="111"/>
      <c r="I35" s="111"/>
      <c r="J35" s="111"/>
      <c r="K35" s="111"/>
      <c r="L35" s="111"/>
      <c r="M35" s="111"/>
    </row>
    <row r="36" spans="1:13" s="112" customFormat="1" ht="18.75" x14ac:dyDescent="0.15">
      <c r="A36" s="111"/>
      <c r="B36" s="111"/>
      <c r="C36" s="111"/>
      <c r="D36" s="111"/>
      <c r="E36" s="111"/>
      <c r="F36" s="111"/>
      <c r="G36" s="111"/>
      <c r="H36" s="111"/>
      <c r="I36" s="111"/>
      <c r="J36" s="111"/>
      <c r="K36" s="111"/>
      <c r="L36" s="111"/>
      <c r="M36" s="111"/>
    </row>
    <row r="37" spans="1:13" s="112" customFormat="1" ht="18.75" x14ac:dyDescent="0.15">
      <c r="A37" s="111"/>
      <c r="B37" s="111"/>
      <c r="C37" s="111"/>
      <c r="D37" s="111"/>
      <c r="E37" s="111"/>
      <c r="F37" s="111"/>
      <c r="G37" s="111"/>
      <c r="H37" s="111"/>
      <c r="I37" s="111"/>
      <c r="J37" s="111"/>
      <c r="K37" s="111"/>
      <c r="L37" s="111"/>
      <c r="M37" s="111"/>
    </row>
  </sheetData>
  <mergeCells count="1">
    <mergeCell ref="A1:M1"/>
  </mergeCells>
  <phoneticPr fontId="3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300" r:id="rId1"/>
  <headerFooter scaleWithDoc="0">
    <oddFooter>&amp;C&amp;"ＭＳ Ｐ明朝,標準"&amp;14&amp;P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BreakPreview" zoomScale="85" zoomScaleNormal="70" zoomScaleSheetLayoutView="85" workbookViewId="0">
      <selection sqref="A1:D1"/>
    </sheetView>
  </sheetViews>
  <sheetFormatPr defaultColWidth="9" defaultRowHeight="13.5" x14ac:dyDescent="0.15"/>
  <cols>
    <col min="1" max="3" width="20.625" style="1" customWidth="1"/>
    <col min="4" max="4" width="24.25" style="1" customWidth="1"/>
    <col min="5" max="5" width="8.75" style="1" customWidth="1"/>
    <col min="6" max="6" width="9" style="1" bestFit="1"/>
    <col min="7" max="16384" width="9" style="1"/>
  </cols>
  <sheetData>
    <row r="1" spans="1:8" customFormat="1" ht="24" x14ac:dyDescent="0.15">
      <c r="A1" s="559" t="s">
        <v>417</v>
      </c>
      <c r="B1" s="559"/>
      <c r="C1" s="559"/>
      <c r="D1" s="559"/>
      <c r="E1" s="11"/>
      <c r="F1" s="11"/>
      <c r="G1" s="1"/>
      <c r="H1" s="1"/>
    </row>
    <row r="2" spans="1:8" s="20" customFormat="1" ht="17.25" x14ac:dyDescent="0.15">
      <c r="A2" s="558"/>
      <c r="B2" s="558"/>
      <c r="C2" s="558"/>
      <c r="D2" s="558"/>
    </row>
    <row r="3" spans="1:8" s="20" customFormat="1" ht="24" customHeight="1" x14ac:dyDescent="0.15">
      <c r="A3" s="48" t="s">
        <v>365</v>
      </c>
      <c r="B3" s="48"/>
      <c r="C3" s="48"/>
      <c r="D3" s="48"/>
    </row>
    <row r="4" spans="1:8" s="20" customFormat="1" ht="27" customHeight="1" thickBot="1" x14ac:dyDescent="0.2">
      <c r="A4" s="48" t="s">
        <v>97</v>
      </c>
      <c r="B4" s="48"/>
      <c r="C4" s="48"/>
      <c r="D4" s="48"/>
    </row>
    <row r="5" spans="1:8" ht="27" customHeight="1" thickTop="1" thickBot="1" x14ac:dyDescent="0.2">
      <c r="A5" s="108" t="s">
        <v>119</v>
      </c>
      <c r="B5" s="109" t="s">
        <v>99</v>
      </c>
      <c r="C5" s="109" t="s">
        <v>100</v>
      </c>
      <c r="D5" s="110" t="s">
        <v>101</v>
      </c>
    </row>
    <row r="6" spans="1:8" ht="27" customHeight="1" x14ac:dyDescent="0.15">
      <c r="A6" s="77" t="s">
        <v>102</v>
      </c>
      <c r="B6" s="78" t="s">
        <v>53</v>
      </c>
      <c r="C6" s="78" t="s">
        <v>19</v>
      </c>
      <c r="D6" s="79" t="s">
        <v>16</v>
      </c>
    </row>
    <row r="7" spans="1:8" ht="27" customHeight="1" x14ac:dyDescent="0.15">
      <c r="A7" s="80" t="s">
        <v>276</v>
      </c>
      <c r="B7" s="81" t="s">
        <v>277</v>
      </c>
      <c r="C7" s="81" t="s">
        <v>13</v>
      </c>
      <c r="D7" s="82" t="s">
        <v>278</v>
      </c>
    </row>
    <row r="8" spans="1:8" ht="27" customHeight="1" x14ac:dyDescent="0.15">
      <c r="A8" s="80" t="s">
        <v>103</v>
      </c>
      <c r="B8" s="81" t="s">
        <v>279</v>
      </c>
      <c r="C8" s="81" t="s">
        <v>29</v>
      </c>
      <c r="D8" s="82" t="s">
        <v>280</v>
      </c>
    </row>
    <row r="9" spans="1:8" ht="27" customHeight="1" x14ac:dyDescent="0.15">
      <c r="A9" s="80" t="s">
        <v>281</v>
      </c>
      <c r="B9" s="81" t="s">
        <v>37</v>
      </c>
      <c r="C9" s="81" t="s">
        <v>282</v>
      </c>
      <c r="D9" s="82" t="s">
        <v>283</v>
      </c>
    </row>
    <row r="10" spans="1:8" ht="27" customHeight="1" x14ac:dyDescent="0.15">
      <c r="A10" s="80" t="s">
        <v>17</v>
      </c>
      <c r="B10" s="81" t="s">
        <v>23</v>
      </c>
      <c r="C10" s="81" t="s">
        <v>284</v>
      </c>
      <c r="D10" s="82" t="s">
        <v>285</v>
      </c>
    </row>
    <row r="11" spans="1:8" ht="27" customHeight="1" x14ac:dyDescent="0.15">
      <c r="A11" s="80" t="s">
        <v>286</v>
      </c>
      <c r="B11" s="81" t="s">
        <v>48</v>
      </c>
      <c r="C11" s="81" t="s">
        <v>15</v>
      </c>
      <c r="D11" s="82" t="s">
        <v>287</v>
      </c>
    </row>
    <row r="12" spans="1:8" ht="27" customHeight="1" thickBot="1" x14ac:dyDescent="0.2">
      <c r="A12" s="83" t="s">
        <v>288</v>
      </c>
      <c r="B12" s="84" t="s">
        <v>289</v>
      </c>
      <c r="C12" s="84"/>
      <c r="D12" s="85" t="s">
        <v>290</v>
      </c>
    </row>
    <row r="13" spans="1:8" ht="18.75" x14ac:dyDescent="0.15">
      <c r="A13" s="48" t="s">
        <v>105</v>
      </c>
      <c r="B13" s="48"/>
      <c r="C13" s="48"/>
      <c r="D13" s="48"/>
    </row>
    <row r="14" spans="1:8" ht="18.75" x14ac:dyDescent="0.15">
      <c r="A14" s="48" t="s">
        <v>298</v>
      </c>
      <c r="B14" s="48"/>
      <c r="C14" s="48"/>
      <c r="D14" s="48"/>
    </row>
    <row r="15" spans="1:8" ht="18.75" x14ac:dyDescent="0.15">
      <c r="A15" s="503" t="s">
        <v>593</v>
      </c>
      <c r="B15" s="48"/>
      <c r="C15" s="48"/>
      <c r="D15" s="48"/>
    </row>
    <row r="16" spans="1:8" s="20" customFormat="1" ht="32.25" customHeight="1" thickBot="1" x14ac:dyDescent="0.2">
      <c r="A16" s="48" t="s">
        <v>104</v>
      </c>
      <c r="B16" s="48"/>
      <c r="C16" s="48"/>
      <c r="D16" s="48"/>
    </row>
    <row r="17" spans="1:4" s="20" customFormat="1" ht="33.75" customHeight="1" thickTop="1" thickBot="1" x14ac:dyDescent="0.2">
      <c r="A17" s="108" t="s">
        <v>98</v>
      </c>
      <c r="B17" s="109" t="s">
        <v>99</v>
      </c>
      <c r="C17" s="109" t="s">
        <v>100</v>
      </c>
      <c r="D17" s="110" t="s">
        <v>101</v>
      </c>
    </row>
    <row r="18" spans="1:4" s="20" customFormat="1" ht="27" customHeight="1" x14ac:dyDescent="0.15">
      <c r="A18" s="86" t="s">
        <v>103</v>
      </c>
      <c r="B18" s="87" t="s">
        <v>288</v>
      </c>
      <c r="C18" s="87"/>
      <c r="D18" s="88" t="s">
        <v>291</v>
      </c>
    </row>
    <row r="19" spans="1:4" ht="27" customHeight="1" x14ac:dyDescent="0.15">
      <c r="A19" s="80" t="s">
        <v>53</v>
      </c>
      <c r="B19" s="81" t="s">
        <v>17</v>
      </c>
      <c r="C19" s="81"/>
      <c r="D19" s="82" t="s">
        <v>292</v>
      </c>
    </row>
    <row r="20" spans="1:4" ht="27" customHeight="1" x14ac:dyDescent="0.15">
      <c r="A20" s="80" t="s">
        <v>286</v>
      </c>
      <c r="B20" s="81" t="s">
        <v>13</v>
      </c>
      <c r="C20" s="81"/>
      <c r="D20" s="82" t="s">
        <v>293</v>
      </c>
    </row>
    <row r="21" spans="1:4" ht="27" customHeight="1" x14ac:dyDescent="0.15">
      <c r="A21" s="80" t="s">
        <v>102</v>
      </c>
      <c r="B21" s="81" t="s">
        <v>282</v>
      </c>
      <c r="C21" s="81"/>
      <c r="D21" s="82" t="s">
        <v>294</v>
      </c>
    </row>
    <row r="22" spans="1:4" ht="27" customHeight="1" x14ac:dyDescent="0.15">
      <c r="A22" s="80" t="s">
        <v>276</v>
      </c>
      <c r="B22" s="81" t="s">
        <v>15</v>
      </c>
      <c r="C22" s="81"/>
      <c r="D22" s="82" t="s">
        <v>295</v>
      </c>
    </row>
    <row r="23" spans="1:4" ht="27" customHeight="1" x14ac:dyDescent="0.15">
      <c r="A23" s="89" t="s">
        <v>281</v>
      </c>
      <c r="B23" s="90" t="s">
        <v>289</v>
      </c>
      <c r="C23" s="90"/>
      <c r="D23" s="82" t="s">
        <v>296</v>
      </c>
    </row>
    <row r="24" spans="1:4" ht="27" customHeight="1" x14ac:dyDescent="0.15">
      <c r="A24" s="89"/>
      <c r="B24" s="90"/>
      <c r="C24" s="90"/>
      <c r="D24" s="82" t="s">
        <v>297</v>
      </c>
    </row>
    <row r="25" spans="1:4" ht="27" customHeight="1" x14ac:dyDescent="0.15">
      <c r="A25" s="89"/>
      <c r="B25" s="90"/>
      <c r="C25" s="90"/>
      <c r="D25" s="82" t="s">
        <v>299</v>
      </c>
    </row>
    <row r="26" spans="1:4" ht="27" customHeight="1" x14ac:dyDescent="0.15">
      <c r="A26" s="89"/>
      <c r="B26" s="90"/>
      <c r="C26" s="90"/>
      <c r="D26" s="82" t="s">
        <v>300</v>
      </c>
    </row>
    <row r="27" spans="1:4" ht="27" customHeight="1" x14ac:dyDescent="0.15">
      <c r="A27" s="89"/>
      <c r="B27" s="90"/>
      <c r="C27" s="90"/>
      <c r="D27" s="82" t="s">
        <v>287</v>
      </c>
    </row>
    <row r="28" spans="1:4" ht="27" customHeight="1" thickBot="1" x14ac:dyDescent="0.2">
      <c r="A28" s="83"/>
      <c r="B28" s="84"/>
      <c r="C28" s="84"/>
      <c r="D28" s="85" t="s">
        <v>301</v>
      </c>
    </row>
    <row r="29" spans="1:4" ht="18.75" x14ac:dyDescent="0.15">
      <c r="A29" s="48" t="s">
        <v>105</v>
      </c>
      <c r="B29" s="48"/>
      <c r="C29" s="48"/>
      <c r="D29" s="48"/>
    </row>
    <row r="30" spans="1:4" customFormat="1" ht="18.75" x14ac:dyDescent="0.15">
      <c r="A30" s="48" t="s">
        <v>302</v>
      </c>
      <c r="B30" s="48"/>
      <c r="C30" s="48"/>
    </row>
    <row r="31" spans="1:4" customFormat="1" x14ac:dyDescent="0.15"/>
    <row r="32" spans="1:4" ht="18.75" x14ac:dyDescent="0.15">
      <c r="A32" s="503" t="s">
        <v>624</v>
      </c>
      <c r="B32" s="48"/>
      <c r="C32" s="48"/>
      <c r="D32" s="48"/>
    </row>
    <row r="33" spans="1:9" ht="18.75" customHeight="1" x14ac:dyDescent="0.15"/>
    <row r="34" spans="1:9" customFormat="1" ht="15.75" customHeight="1" x14ac:dyDescent="0.15">
      <c r="A34" s="1"/>
      <c r="B34" s="1"/>
      <c r="C34" s="1"/>
      <c r="D34" s="1"/>
      <c r="E34" s="5"/>
      <c r="F34" s="5"/>
      <c r="G34" s="5"/>
      <c r="H34" s="5"/>
      <c r="I34" s="5"/>
    </row>
  </sheetData>
  <mergeCells count="2">
    <mergeCell ref="A2:D2"/>
    <mergeCell ref="A1:D1"/>
  </mergeCells>
  <phoneticPr fontId="3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300" r:id="rId1"/>
  <headerFooter scaleWithDoc="0">
    <oddHeader xml:space="preserve">&amp;R
</oddHeader>
    <oddFooter>&amp;C&amp;"ＭＳ Ｐ明朝,標準"&amp;14&amp;P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6"/>
  <sheetViews>
    <sheetView view="pageBreakPreview" zoomScale="85" zoomScaleNormal="85" zoomScaleSheetLayoutView="85" workbookViewId="0">
      <selection sqref="A1:I1"/>
    </sheetView>
  </sheetViews>
  <sheetFormatPr defaultColWidth="9" defaultRowHeight="13.5" x14ac:dyDescent="0.15"/>
  <cols>
    <col min="1" max="1" width="4" style="1" customWidth="1"/>
    <col min="2" max="2" width="9.125" style="1" customWidth="1"/>
    <col min="3" max="3" width="7.625" style="17" customWidth="1"/>
    <col min="4" max="4" width="18.875" style="17" customWidth="1"/>
    <col min="5" max="5" width="16.625" style="17" customWidth="1"/>
    <col min="6" max="6" width="2.5" style="17" customWidth="1"/>
    <col min="7" max="7" width="28.5" style="1" customWidth="1"/>
    <col min="8" max="8" width="3" style="1" hidden="1" customWidth="1"/>
    <col min="9" max="10" width="3.125" style="1" customWidth="1"/>
    <col min="11" max="16384" width="9" style="1"/>
  </cols>
  <sheetData>
    <row r="1" spans="1:9" ht="24" x14ac:dyDescent="0.15">
      <c r="A1" s="527" t="s">
        <v>227</v>
      </c>
      <c r="B1" s="527"/>
      <c r="C1" s="527"/>
      <c r="D1" s="527"/>
      <c r="E1" s="527"/>
      <c r="F1" s="527"/>
      <c r="G1" s="527"/>
      <c r="H1" s="527"/>
      <c r="I1" s="527"/>
    </row>
    <row r="2" spans="1:9" ht="18.75" x14ac:dyDescent="0.15">
      <c r="A2" s="114"/>
      <c r="B2" s="114"/>
      <c r="C2" s="114"/>
      <c r="D2" s="114"/>
      <c r="E2" s="114"/>
      <c r="F2" s="103"/>
      <c r="G2" s="48"/>
      <c r="H2" s="2"/>
      <c r="I2" s="2"/>
    </row>
    <row r="3" spans="1:9" ht="17.25" x14ac:dyDescent="0.15">
      <c r="A3" s="107"/>
      <c r="B3" s="107"/>
      <c r="C3" s="105"/>
      <c r="D3" s="105"/>
      <c r="E3" s="105"/>
      <c r="F3" s="105"/>
      <c r="G3" s="106" t="s">
        <v>56</v>
      </c>
      <c r="H3" s="4"/>
      <c r="I3" s="4"/>
    </row>
    <row r="4" spans="1:9" ht="17.25" x14ac:dyDescent="0.15">
      <c r="A4" s="47"/>
      <c r="B4" s="47" t="s">
        <v>57</v>
      </c>
      <c r="C4" s="47"/>
      <c r="D4" s="105" t="s">
        <v>305</v>
      </c>
      <c r="E4" s="105" t="s">
        <v>111</v>
      </c>
      <c r="F4" s="105"/>
      <c r="G4" s="107" t="s">
        <v>58</v>
      </c>
      <c r="H4" s="4"/>
      <c r="I4" s="4"/>
    </row>
    <row r="5" spans="1:9" ht="16.5" customHeight="1" x14ac:dyDescent="0.15">
      <c r="A5" s="47"/>
      <c r="B5" s="47"/>
      <c r="C5" s="47"/>
      <c r="D5" s="105"/>
      <c r="E5" s="105"/>
      <c r="F5" s="105"/>
      <c r="G5" s="47"/>
      <c r="H5" s="4"/>
      <c r="I5" s="4"/>
    </row>
    <row r="6" spans="1:9" ht="17.25" x14ac:dyDescent="0.15">
      <c r="A6" s="47"/>
      <c r="B6" s="47" t="s">
        <v>59</v>
      </c>
      <c r="C6" s="47"/>
      <c r="D6" s="105" t="s">
        <v>306</v>
      </c>
      <c r="E6" s="105" t="s">
        <v>137</v>
      </c>
      <c r="F6" s="105"/>
      <c r="G6" s="106" t="s">
        <v>307</v>
      </c>
      <c r="H6" s="4"/>
      <c r="I6" s="4"/>
    </row>
    <row r="7" spans="1:9" ht="17.25" x14ac:dyDescent="0.15">
      <c r="A7" s="47"/>
      <c r="B7" s="47"/>
      <c r="C7" s="47"/>
      <c r="D7" s="105" t="s">
        <v>308</v>
      </c>
      <c r="E7" s="105" t="s">
        <v>309</v>
      </c>
      <c r="F7" s="105"/>
      <c r="G7" s="106" t="s">
        <v>310</v>
      </c>
      <c r="H7" s="4"/>
      <c r="I7" s="4"/>
    </row>
    <row r="8" spans="1:9" ht="17.25" customHeight="1" x14ac:dyDescent="0.15">
      <c r="A8" s="47"/>
      <c r="B8" s="47"/>
      <c r="C8" s="47"/>
      <c r="D8" s="105" t="s">
        <v>311</v>
      </c>
      <c r="E8" s="105" t="s">
        <v>135</v>
      </c>
      <c r="F8" s="105"/>
      <c r="G8" s="106" t="s">
        <v>127</v>
      </c>
      <c r="H8" s="4"/>
      <c r="I8" s="4"/>
    </row>
    <row r="9" spans="1:9" ht="17.25" x14ac:dyDescent="0.15">
      <c r="A9" s="47"/>
      <c r="B9" s="47"/>
      <c r="C9" s="47"/>
      <c r="D9" s="105"/>
      <c r="E9" s="105"/>
      <c r="F9" s="105"/>
      <c r="G9" s="106" t="s">
        <v>312</v>
      </c>
      <c r="H9" s="4"/>
      <c r="I9" s="4"/>
    </row>
    <row r="10" spans="1:9" ht="16.5" customHeight="1" x14ac:dyDescent="0.15">
      <c r="A10" s="47"/>
      <c r="B10" s="47"/>
      <c r="C10" s="47"/>
      <c r="D10" s="105"/>
      <c r="E10" s="105"/>
      <c r="F10" s="105"/>
      <c r="G10" s="47"/>
      <c r="H10" s="4"/>
      <c r="I10" s="4"/>
    </row>
    <row r="11" spans="1:9" ht="17.25" x14ac:dyDescent="0.15">
      <c r="A11" s="47"/>
      <c r="B11" s="561" t="s">
        <v>313</v>
      </c>
      <c r="C11" s="561"/>
      <c r="D11" s="105" t="s">
        <v>314</v>
      </c>
      <c r="E11" s="105" t="s">
        <v>137</v>
      </c>
      <c r="F11" s="105"/>
      <c r="G11" s="47" t="s">
        <v>60</v>
      </c>
      <c r="H11" s="4"/>
      <c r="I11" s="4"/>
    </row>
    <row r="12" spans="1:9" ht="16.5" customHeight="1" x14ac:dyDescent="0.15">
      <c r="A12" s="47"/>
      <c r="B12" s="47"/>
      <c r="C12" s="47"/>
      <c r="D12" s="105"/>
      <c r="E12" s="105"/>
      <c r="F12" s="105"/>
      <c r="G12" s="47"/>
      <c r="H12" s="4"/>
      <c r="I12" s="4"/>
    </row>
    <row r="13" spans="1:9" ht="17.25" x14ac:dyDescent="0.15">
      <c r="A13" s="47"/>
      <c r="B13" s="47" t="s">
        <v>61</v>
      </c>
      <c r="C13" s="47"/>
      <c r="D13" s="105" t="s">
        <v>315</v>
      </c>
      <c r="E13" s="105" t="s">
        <v>316</v>
      </c>
      <c r="F13" s="105"/>
      <c r="G13" s="47" t="s">
        <v>571</v>
      </c>
      <c r="H13" s="4"/>
      <c r="I13" s="4"/>
    </row>
    <row r="14" spans="1:9" ht="16.5" customHeight="1" x14ac:dyDescent="0.15">
      <c r="A14" s="47"/>
      <c r="B14" s="47"/>
      <c r="C14" s="47"/>
      <c r="D14" s="105"/>
      <c r="E14" s="105"/>
      <c r="F14" s="105"/>
      <c r="G14" s="51" t="s">
        <v>572</v>
      </c>
      <c r="H14" s="4"/>
      <c r="I14" s="4"/>
    </row>
    <row r="15" spans="1:9" ht="17.25" x14ac:dyDescent="0.15">
      <c r="A15" s="47"/>
      <c r="B15" s="47" t="s">
        <v>63</v>
      </c>
      <c r="C15" s="47"/>
      <c r="D15" s="105" t="s">
        <v>317</v>
      </c>
      <c r="E15" s="105" t="s">
        <v>318</v>
      </c>
      <c r="F15" s="105"/>
      <c r="G15" s="47" t="s">
        <v>64</v>
      </c>
      <c r="H15" s="4"/>
      <c r="I15" s="4"/>
    </row>
    <row r="16" spans="1:9" ht="16.5" customHeight="1" x14ac:dyDescent="0.15">
      <c r="A16" s="47"/>
      <c r="B16" s="47"/>
      <c r="C16" s="47"/>
      <c r="D16" s="105"/>
      <c r="E16" s="105"/>
      <c r="F16" s="105"/>
      <c r="G16" s="47" t="s">
        <v>65</v>
      </c>
      <c r="H16" s="4"/>
      <c r="I16" s="4"/>
    </row>
    <row r="17" spans="1:9" ht="16.5" customHeight="1" x14ac:dyDescent="0.15">
      <c r="A17" s="47"/>
      <c r="B17" s="47"/>
      <c r="C17" s="47"/>
      <c r="D17" s="105"/>
      <c r="E17" s="105"/>
      <c r="F17" s="105"/>
      <c r="G17" s="47"/>
      <c r="H17" s="4"/>
      <c r="I17" s="4"/>
    </row>
    <row r="18" spans="1:9" ht="17.25" x14ac:dyDescent="0.15">
      <c r="A18" s="47"/>
      <c r="B18" s="47" t="s">
        <v>66</v>
      </c>
      <c r="C18" s="47"/>
      <c r="D18" s="105" t="s">
        <v>319</v>
      </c>
      <c r="E18" s="105" t="s">
        <v>135</v>
      </c>
      <c r="F18" s="105"/>
      <c r="G18" s="47" t="s">
        <v>67</v>
      </c>
      <c r="H18" s="4"/>
      <c r="I18" s="4"/>
    </row>
    <row r="19" spans="1:9" ht="16.5" customHeight="1" x14ac:dyDescent="0.15">
      <c r="A19" s="47"/>
      <c r="B19" s="47"/>
      <c r="C19" s="47"/>
      <c r="D19" s="105"/>
      <c r="E19" s="105"/>
      <c r="F19" s="105"/>
      <c r="G19" s="47" t="s">
        <v>68</v>
      </c>
      <c r="H19" s="4"/>
      <c r="I19" s="4"/>
    </row>
    <row r="20" spans="1:9" ht="16.5" customHeight="1" x14ac:dyDescent="0.15">
      <c r="A20" s="47"/>
      <c r="B20" s="47"/>
      <c r="C20" s="47"/>
      <c r="D20" s="105"/>
      <c r="E20" s="105"/>
      <c r="F20" s="105"/>
      <c r="G20" s="47"/>
      <c r="H20" s="4"/>
      <c r="I20" s="4"/>
    </row>
    <row r="21" spans="1:9" ht="17.25" x14ac:dyDescent="0.15">
      <c r="A21" s="47"/>
      <c r="B21" s="47" t="s">
        <v>69</v>
      </c>
      <c r="C21" s="47"/>
      <c r="D21" s="105" t="s">
        <v>320</v>
      </c>
      <c r="E21" s="105" t="s">
        <v>309</v>
      </c>
      <c r="F21" s="105"/>
      <c r="G21" s="47" t="s">
        <v>70</v>
      </c>
      <c r="H21" s="4"/>
      <c r="I21" s="4"/>
    </row>
    <row r="22" spans="1:9" ht="16.5" customHeight="1" x14ac:dyDescent="0.15">
      <c r="A22" s="47"/>
      <c r="B22" s="47"/>
      <c r="C22" s="47"/>
      <c r="D22" s="105"/>
      <c r="E22" s="105"/>
      <c r="F22" s="105"/>
      <c r="G22" s="47" t="s">
        <v>71</v>
      </c>
      <c r="H22" s="4"/>
      <c r="I22" s="4"/>
    </row>
    <row r="23" spans="1:9" ht="16.5" customHeight="1" x14ac:dyDescent="0.15">
      <c r="A23" s="47"/>
      <c r="B23" s="47"/>
      <c r="C23" s="47"/>
      <c r="D23" s="105"/>
      <c r="E23" s="105"/>
      <c r="F23" s="105"/>
      <c r="G23" s="47"/>
      <c r="H23" s="4"/>
      <c r="I23" s="4"/>
    </row>
    <row r="24" spans="1:9" ht="17.25" x14ac:dyDescent="0.15">
      <c r="A24" s="47"/>
      <c r="B24" s="47" t="s">
        <v>321</v>
      </c>
      <c r="C24" s="47"/>
      <c r="D24" s="105" t="s">
        <v>306</v>
      </c>
      <c r="E24" s="105" t="s">
        <v>137</v>
      </c>
      <c r="F24" s="105"/>
      <c r="G24" s="47" t="s">
        <v>73</v>
      </c>
      <c r="H24" s="4"/>
      <c r="I24" s="4"/>
    </row>
    <row r="25" spans="1:9" ht="16.5" customHeight="1" x14ac:dyDescent="0.15">
      <c r="A25" s="47"/>
      <c r="B25" s="47"/>
      <c r="C25" s="47"/>
      <c r="D25" s="105"/>
      <c r="E25" s="105"/>
      <c r="F25" s="105"/>
      <c r="G25" s="47" t="s">
        <v>74</v>
      </c>
      <c r="H25" s="4"/>
      <c r="I25" s="4"/>
    </row>
    <row r="26" spans="1:9" ht="16.5" customHeight="1" x14ac:dyDescent="0.15">
      <c r="A26" s="47"/>
      <c r="B26" s="47"/>
      <c r="C26" s="47"/>
      <c r="D26" s="105"/>
      <c r="E26" s="105"/>
      <c r="F26" s="105"/>
      <c r="G26" s="47"/>
      <c r="H26" s="4"/>
      <c r="I26" s="4"/>
    </row>
    <row r="27" spans="1:9" ht="17.25" x14ac:dyDescent="0.15">
      <c r="A27" s="47"/>
      <c r="B27" s="47" t="s">
        <v>75</v>
      </c>
      <c r="C27" s="47"/>
      <c r="D27" s="105" t="s">
        <v>322</v>
      </c>
      <c r="E27" s="105" t="s">
        <v>323</v>
      </c>
      <c r="F27" s="105"/>
      <c r="G27" s="47" t="s">
        <v>76</v>
      </c>
      <c r="H27" s="4"/>
      <c r="I27" s="4"/>
    </row>
    <row r="28" spans="1:9" ht="16.5" customHeight="1" x14ac:dyDescent="0.15">
      <c r="A28" s="47"/>
      <c r="B28" s="47"/>
      <c r="C28" s="47"/>
      <c r="D28" s="105"/>
      <c r="E28" s="105"/>
      <c r="F28" s="105"/>
      <c r="G28" s="47"/>
      <c r="H28" s="4"/>
      <c r="I28" s="4"/>
    </row>
    <row r="29" spans="1:9" ht="17.25" x14ac:dyDescent="0.15">
      <c r="A29" s="47"/>
      <c r="B29" s="47" t="s">
        <v>77</v>
      </c>
      <c r="C29" s="47"/>
      <c r="D29" s="105"/>
      <c r="E29" s="105"/>
      <c r="F29" s="105"/>
      <c r="G29" s="47"/>
      <c r="H29" s="4"/>
      <c r="I29" s="4"/>
    </row>
    <row r="30" spans="1:9" ht="17.25" x14ac:dyDescent="0.15">
      <c r="A30" s="47"/>
      <c r="B30" s="106" t="s">
        <v>78</v>
      </c>
      <c r="C30" s="47"/>
      <c r="D30" s="105" t="s">
        <v>324</v>
      </c>
      <c r="E30" s="105" t="s">
        <v>136</v>
      </c>
      <c r="F30" s="105"/>
      <c r="G30" s="47" t="s">
        <v>79</v>
      </c>
      <c r="H30" s="4"/>
      <c r="I30" s="4"/>
    </row>
    <row r="31" spans="1:9" ht="16.5" customHeight="1" x14ac:dyDescent="0.15">
      <c r="A31" s="47"/>
      <c r="B31" s="47"/>
      <c r="C31" s="47"/>
      <c r="D31" s="105"/>
      <c r="E31" s="105"/>
      <c r="F31" s="105"/>
      <c r="G31" s="47" t="s">
        <v>80</v>
      </c>
      <c r="H31" s="4"/>
      <c r="I31" s="4"/>
    </row>
    <row r="32" spans="1:9" ht="16.5" customHeight="1" x14ac:dyDescent="0.15">
      <c r="A32" s="47"/>
      <c r="B32" s="105"/>
      <c r="C32" s="47"/>
      <c r="D32" s="105"/>
      <c r="E32" s="105"/>
      <c r="F32" s="105"/>
      <c r="G32" s="47"/>
      <c r="H32" s="4"/>
      <c r="I32" s="4"/>
    </row>
    <row r="33" spans="1:9" ht="17.25" x14ac:dyDescent="0.15">
      <c r="A33" s="47"/>
      <c r="B33" s="107" t="s">
        <v>574</v>
      </c>
      <c r="C33" s="107"/>
      <c r="D33" s="107"/>
      <c r="E33" s="105"/>
      <c r="F33" s="105"/>
      <c r="G33" s="47"/>
      <c r="H33" s="4"/>
      <c r="I33" s="4"/>
    </row>
    <row r="34" spans="1:9" ht="17.25" x14ac:dyDescent="0.15">
      <c r="A34" s="47"/>
      <c r="B34" s="106" t="s">
        <v>78</v>
      </c>
      <c r="C34" s="47"/>
      <c r="D34" s="502" t="s">
        <v>573</v>
      </c>
      <c r="E34" s="502" t="s">
        <v>113</v>
      </c>
      <c r="F34" s="105"/>
      <c r="G34" s="47" t="s">
        <v>82</v>
      </c>
      <c r="H34" s="4"/>
      <c r="I34" s="4"/>
    </row>
    <row r="35" spans="1:9" ht="16.5" customHeight="1" x14ac:dyDescent="0.15">
      <c r="A35" s="47"/>
      <c r="B35" s="47"/>
      <c r="C35" s="105"/>
      <c r="D35" s="105"/>
      <c r="E35" s="105"/>
      <c r="F35" s="105"/>
      <c r="G35" s="47" t="s">
        <v>83</v>
      </c>
      <c r="H35" s="4"/>
      <c r="I35" s="4"/>
    </row>
    <row r="36" spans="1:9" ht="16.5" customHeight="1" x14ac:dyDescent="0.15">
      <c r="A36" s="47"/>
      <c r="B36" s="47"/>
      <c r="C36" s="105"/>
      <c r="D36" s="105"/>
      <c r="E36" s="105"/>
      <c r="F36" s="105"/>
      <c r="G36" s="562" t="s">
        <v>335</v>
      </c>
      <c r="H36" s="4"/>
      <c r="I36" s="4"/>
    </row>
    <row r="37" spans="1:9" ht="17.25" x14ac:dyDescent="0.15">
      <c r="A37" s="47"/>
      <c r="B37" s="47"/>
      <c r="C37" s="105"/>
      <c r="D37" s="105"/>
      <c r="E37" s="105"/>
      <c r="F37" s="105"/>
      <c r="G37" s="563"/>
      <c r="H37" s="4"/>
      <c r="I37" s="4"/>
    </row>
    <row r="38" spans="1:9" ht="17.25" x14ac:dyDescent="0.15">
      <c r="A38" s="47"/>
      <c r="B38" s="47" t="s">
        <v>84</v>
      </c>
      <c r="C38" s="105"/>
      <c r="D38" s="105"/>
      <c r="E38" s="105"/>
      <c r="F38" s="105"/>
      <c r="G38" s="106"/>
      <c r="H38" s="4"/>
      <c r="I38" s="4"/>
    </row>
    <row r="39" spans="1:9" s="2" customFormat="1" ht="18.75" x14ac:dyDescent="0.15">
      <c r="A39" s="48"/>
      <c r="C39" s="103"/>
      <c r="D39" s="103"/>
      <c r="E39" s="103"/>
      <c r="F39" s="103"/>
      <c r="G39" s="104"/>
    </row>
    <row r="40" spans="1:9" ht="18.75" customHeight="1" x14ac:dyDescent="0.15">
      <c r="A40" s="13"/>
      <c r="B40" s="13"/>
      <c r="C40" s="13"/>
      <c r="D40" s="13"/>
      <c r="E40" s="13"/>
      <c r="F40" s="13"/>
      <c r="G40" s="13"/>
      <c r="H40" s="13"/>
      <c r="I40" s="13"/>
    </row>
    <row r="41" spans="1:9" ht="16.5" customHeight="1" x14ac:dyDescent="0.15">
      <c r="A41" s="15"/>
      <c r="B41" s="15"/>
      <c r="C41" s="16"/>
      <c r="D41" s="16"/>
      <c r="E41" s="16"/>
      <c r="F41" s="16"/>
      <c r="G41" s="9"/>
    </row>
    <row r="42" spans="1:9" ht="16.5" customHeight="1" x14ac:dyDescent="0.15">
      <c r="A42" s="15"/>
      <c r="B42" s="15"/>
      <c r="C42" s="16"/>
      <c r="D42" s="16"/>
      <c r="E42" s="16"/>
      <c r="F42" s="16"/>
    </row>
    <row r="43" spans="1:9" ht="19.5" customHeight="1" x14ac:dyDescent="0.15">
      <c r="A43" s="2"/>
      <c r="B43" s="2"/>
      <c r="C43" s="2"/>
      <c r="D43" s="16"/>
      <c r="E43" s="16"/>
      <c r="F43" s="16"/>
      <c r="G43" s="8"/>
    </row>
    <row r="44" spans="1:9" ht="16.5" customHeight="1" x14ac:dyDescent="0.15">
      <c r="A44" s="2"/>
      <c r="B44" s="2"/>
      <c r="C44" s="2"/>
      <c r="D44" s="16"/>
      <c r="E44" s="16"/>
      <c r="F44" s="16"/>
    </row>
    <row r="45" spans="1:9" ht="16.5" customHeight="1" x14ac:dyDescent="0.15">
      <c r="A45" s="2"/>
      <c r="B45" s="2"/>
      <c r="C45" s="2"/>
      <c r="D45" s="16"/>
      <c r="E45" s="16"/>
      <c r="F45" s="16"/>
    </row>
    <row r="46" spans="1:9" ht="18.75" x14ac:dyDescent="0.15">
      <c r="A46" s="2"/>
      <c r="B46" s="2"/>
      <c r="C46" s="2"/>
      <c r="D46" s="16"/>
      <c r="E46" s="16"/>
      <c r="F46" s="16"/>
    </row>
    <row r="47" spans="1:9" ht="18.75" customHeight="1" x14ac:dyDescent="0.15">
      <c r="A47" s="2"/>
      <c r="B47" s="2"/>
      <c r="C47" s="2"/>
      <c r="D47" s="16"/>
      <c r="E47" s="16"/>
      <c r="F47" s="16"/>
    </row>
    <row r="48" spans="1:9" ht="18.75" x14ac:dyDescent="0.15">
      <c r="A48" s="2"/>
      <c r="B48" s="2"/>
      <c r="C48" s="2"/>
      <c r="D48" s="16"/>
      <c r="E48" s="16"/>
      <c r="F48" s="16"/>
    </row>
    <row r="49" spans="1:6" ht="16.5" customHeight="1" x14ac:dyDescent="0.15">
      <c r="A49" s="2"/>
      <c r="B49" s="2"/>
      <c r="C49" s="2"/>
      <c r="D49" s="16"/>
      <c r="E49" s="16"/>
      <c r="F49" s="16"/>
    </row>
    <row r="50" spans="1:6" ht="16.5" customHeight="1" x14ac:dyDescent="0.15">
      <c r="A50" s="2"/>
      <c r="B50" s="2"/>
      <c r="C50" s="2"/>
      <c r="D50" s="16"/>
      <c r="E50" s="16"/>
      <c r="F50" s="16"/>
    </row>
    <row r="51" spans="1:6" ht="18.75" x14ac:dyDescent="0.15">
      <c r="A51" s="2"/>
      <c r="B51" s="2"/>
      <c r="C51" s="2"/>
      <c r="D51" s="16"/>
      <c r="E51" s="16"/>
      <c r="F51" s="16"/>
    </row>
    <row r="52" spans="1:6" ht="16.5" customHeight="1" x14ac:dyDescent="0.15">
      <c r="A52" s="2"/>
      <c r="B52" s="2"/>
      <c r="C52" s="2"/>
      <c r="D52" s="16"/>
      <c r="E52" s="16"/>
      <c r="F52" s="16"/>
    </row>
    <row r="53" spans="1:6" ht="16.5" customHeight="1" x14ac:dyDescent="0.15">
      <c r="A53" s="2"/>
      <c r="B53" s="2"/>
      <c r="C53" s="2"/>
      <c r="D53" s="16"/>
      <c r="E53" s="16"/>
      <c r="F53" s="16"/>
    </row>
    <row r="54" spans="1:6" ht="18.75" x14ac:dyDescent="0.15">
      <c r="A54" s="2"/>
      <c r="B54" s="2"/>
      <c r="C54" s="2"/>
      <c r="D54" s="16"/>
      <c r="E54" s="16"/>
      <c r="F54" s="16"/>
    </row>
    <row r="55" spans="1:6" ht="16.5" customHeight="1" x14ac:dyDescent="0.15">
      <c r="A55" s="2"/>
      <c r="B55" s="2"/>
      <c r="C55" s="2"/>
      <c r="D55" s="16"/>
      <c r="E55" s="16"/>
      <c r="F55" s="16"/>
    </row>
    <row r="56" spans="1:6" ht="16.5" customHeight="1" x14ac:dyDescent="0.15">
      <c r="A56" s="2"/>
      <c r="B56" s="2"/>
      <c r="C56" s="2"/>
      <c r="D56" s="16"/>
      <c r="E56" s="16"/>
      <c r="F56" s="16"/>
    </row>
    <row r="57" spans="1:6" ht="18.75" x14ac:dyDescent="0.15">
      <c r="A57" s="2"/>
      <c r="B57" s="2"/>
      <c r="C57" s="2"/>
      <c r="D57" s="16"/>
      <c r="E57" s="16"/>
      <c r="F57" s="16"/>
    </row>
    <row r="58" spans="1:6" ht="16.5" customHeight="1" x14ac:dyDescent="0.15">
      <c r="A58" s="2"/>
      <c r="B58" s="2"/>
      <c r="C58" s="2"/>
      <c r="D58" s="16"/>
      <c r="E58" s="16"/>
      <c r="F58" s="16"/>
    </row>
    <row r="59" spans="1:6" ht="16.5" customHeight="1" x14ac:dyDescent="0.15">
      <c r="A59" s="2"/>
      <c r="B59" s="2"/>
      <c r="C59" s="2"/>
      <c r="D59" s="16"/>
      <c r="E59" s="16"/>
      <c r="F59" s="16"/>
    </row>
    <row r="60" spans="1:6" ht="18.75" x14ac:dyDescent="0.15">
      <c r="A60" s="2"/>
      <c r="B60" s="2"/>
      <c r="C60" s="2"/>
      <c r="D60" s="16"/>
      <c r="E60" s="16"/>
      <c r="F60" s="16"/>
    </row>
    <row r="61" spans="1:6" ht="16.5" customHeight="1" x14ac:dyDescent="0.15">
      <c r="A61" s="2"/>
      <c r="B61" s="2"/>
      <c r="C61" s="2"/>
      <c r="D61" s="16"/>
      <c r="E61" s="16"/>
      <c r="F61" s="16"/>
    </row>
    <row r="62" spans="1:6" ht="16.5" customHeight="1" x14ac:dyDescent="0.15">
      <c r="A62" s="2"/>
      <c r="B62" s="2"/>
      <c r="C62" s="2"/>
      <c r="D62" s="16"/>
      <c r="E62" s="16"/>
      <c r="F62" s="16"/>
    </row>
    <row r="63" spans="1:6" ht="18.75" x14ac:dyDescent="0.15">
      <c r="A63" s="2"/>
      <c r="B63" s="2"/>
      <c r="C63" s="2"/>
      <c r="D63" s="16"/>
      <c r="E63" s="16"/>
      <c r="F63" s="16"/>
    </row>
    <row r="64" spans="1:6" ht="16.5" customHeight="1" x14ac:dyDescent="0.15">
      <c r="A64" s="2"/>
      <c r="B64" s="2"/>
      <c r="C64" s="2"/>
      <c r="D64" s="16"/>
      <c r="E64" s="16"/>
      <c r="F64" s="16"/>
    </row>
    <row r="65" spans="1:6" ht="16.5" customHeight="1" x14ac:dyDescent="0.15">
      <c r="A65" s="2"/>
      <c r="B65" s="2"/>
      <c r="C65" s="2"/>
      <c r="D65" s="16"/>
      <c r="E65" s="16"/>
      <c r="F65" s="16"/>
    </row>
    <row r="66" spans="1:6" ht="18.75" x14ac:dyDescent="0.15">
      <c r="A66" s="2"/>
      <c r="B66" s="2"/>
      <c r="C66" s="2"/>
      <c r="D66" s="16"/>
      <c r="E66" s="16"/>
      <c r="F66" s="16"/>
    </row>
    <row r="67" spans="1:6" ht="16.5" customHeight="1" x14ac:dyDescent="0.15">
      <c r="A67" s="2"/>
      <c r="B67" s="2"/>
      <c r="C67" s="2"/>
      <c r="D67" s="16"/>
      <c r="E67" s="16"/>
      <c r="F67" s="16"/>
    </row>
    <row r="68" spans="1:6" ht="16.5" customHeight="1" x14ac:dyDescent="0.15">
      <c r="A68" s="2"/>
      <c r="B68" s="2"/>
      <c r="C68" s="2"/>
      <c r="D68" s="16"/>
      <c r="E68" s="16"/>
      <c r="F68" s="16"/>
    </row>
    <row r="69" spans="1:6" ht="18.75" x14ac:dyDescent="0.15">
      <c r="A69" s="2"/>
      <c r="B69" s="2"/>
      <c r="C69" s="2"/>
      <c r="D69" s="16"/>
      <c r="E69" s="16"/>
      <c r="F69" s="16"/>
    </row>
    <row r="70" spans="1:6" ht="16.5" customHeight="1" x14ac:dyDescent="0.15">
      <c r="A70" s="2"/>
      <c r="B70" s="2"/>
      <c r="C70" s="2"/>
      <c r="D70" s="16"/>
      <c r="E70" s="16"/>
      <c r="F70" s="16"/>
    </row>
    <row r="71" spans="1:6" ht="16.5" customHeight="1" x14ac:dyDescent="0.15">
      <c r="A71" s="2"/>
      <c r="B71" s="2"/>
      <c r="C71" s="2"/>
      <c r="D71" s="16"/>
      <c r="E71" s="16"/>
      <c r="F71" s="16"/>
    </row>
    <row r="72" spans="1:6" ht="18.75" x14ac:dyDescent="0.15">
      <c r="A72" s="2"/>
      <c r="B72" s="2"/>
      <c r="C72" s="2"/>
      <c r="D72" s="16"/>
      <c r="E72" s="16"/>
      <c r="F72" s="16"/>
    </row>
    <row r="73" spans="1:6" ht="18.75" x14ac:dyDescent="0.15">
      <c r="A73" s="2"/>
      <c r="B73" s="16"/>
      <c r="C73" s="2"/>
      <c r="D73" s="16"/>
      <c r="E73" s="16"/>
      <c r="F73" s="16"/>
    </row>
    <row r="74" spans="1:6" ht="16.5" customHeight="1" x14ac:dyDescent="0.15">
      <c r="A74" s="2"/>
      <c r="B74" s="2"/>
      <c r="C74" s="2"/>
      <c r="D74" s="16"/>
      <c r="E74" s="16"/>
      <c r="F74" s="16"/>
    </row>
    <row r="75" spans="1:6" ht="18.75" x14ac:dyDescent="0.15">
      <c r="A75" s="2"/>
      <c r="B75" s="16"/>
      <c r="C75" s="2"/>
      <c r="D75" s="16"/>
      <c r="E75" s="16"/>
      <c r="F75" s="16"/>
    </row>
    <row r="76" spans="1:6" ht="16.5" customHeight="1" x14ac:dyDescent="0.15">
      <c r="A76" s="2"/>
      <c r="B76" s="16"/>
      <c r="C76" s="2"/>
      <c r="D76" s="16"/>
      <c r="E76" s="16"/>
      <c r="F76" s="16"/>
    </row>
    <row r="77" spans="1:6" ht="16.5" customHeight="1" x14ac:dyDescent="0.15">
      <c r="A77" s="2"/>
      <c r="B77" s="2"/>
      <c r="C77" s="2"/>
      <c r="D77" s="16"/>
      <c r="E77" s="16"/>
      <c r="F77" s="16"/>
    </row>
    <row r="78" spans="1:6" ht="18.75" x14ac:dyDescent="0.15">
      <c r="A78" s="2"/>
      <c r="B78" s="15"/>
      <c r="C78" s="15"/>
      <c r="D78" s="15"/>
      <c r="E78" s="16"/>
      <c r="F78" s="16"/>
    </row>
    <row r="79" spans="1:6" ht="18.75" x14ac:dyDescent="0.15">
      <c r="A79" s="2"/>
      <c r="B79" s="16"/>
      <c r="C79" s="2"/>
      <c r="D79" s="16"/>
      <c r="E79" s="16"/>
      <c r="F79" s="16"/>
    </row>
    <row r="80" spans="1:6" ht="16.5" customHeight="1" x14ac:dyDescent="0.15"/>
    <row r="81" spans="1:9" ht="16.5" customHeight="1" x14ac:dyDescent="0.15"/>
    <row r="82" spans="1:9" x14ac:dyDescent="0.15">
      <c r="G82" s="18"/>
    </row>
    <row r="83" spans="1:9" x14ac:dyDescent="0.15">
      <c r="A83" s="560"/>
      <c r="B83" s="560"/>
      <c r="C83" s="560"/>
      <c r="D83" s="560"/>
      <c r="E83" s="560"/>
      <c r="F83" s="560"/>
      <c r="G83" s="560"/>
      <c r="H83" s="560"/>
      <c r="I83" s="560"/>
    </row>
    <row r="84" spans="1:9" ht="28.5" customHeight="1" x14ac:dyDescent="0.15">
      <c r="A84" s="2"/>
      <c r="B84" s="2"/>
      <c r="C84" s="16"/>
      <c r="D84" s="16"/>
      <c r="E84" s="16"/>
      <c r="F84" s="16"/>
      <c r="G84" s="2"/>
    </row>
    <row r="85" spans="1:9" ht="20.100000000000001" customHeight="1" x14ac:dyDescent="0.15">
      <c r="B85" s="2"/>
      <c r="C85" s="2"/>
      <c r="D85" s="16"/>
      <c r="E85" s="16"/>
      <c r="F85" s="16"/>
      <c r="G85" s="16"/>
    </row>
    <row r="86" spans="1:9" ht="20.100000000000001" customHeight="1" x14ac:dyDescent="0.15">
      <c r="B86" s="2"/>
      <c r="C86" s="2"/>
      <c r="D86" s="16"/>
      <c r="E86" s="16"/>
      <c r="F86" s="16"/>
      <c r="G86" s="16"/>
    </row>
    <row r="87" spans="1:9" ht="20.100000000000001" customHeight="1" x14ac:dyDescent="0.15">
      <c r="B87" s="2"/>
      <c r="C87" s="2"/>
      <c r="D87" s="16"/>
      <c r="E87" s="16"/>
      <c r="F87" s="16"/>
      <c r="G87" s="16"/>
    </row>
    <row r="88" spans="1:9" ht="20.100000000000001" customHeight="1" x14ac:dyDescent="0.15">
      <c r="B88" s="2"/>
      <c r="C88" s="2"/>
      <c r="D88" s="16"/>
      <c r="E88" s="16"/>
      <c r="F88" s="16"/>
      <c r="G88" s="16"/>
    </row>
    <row r="89" spans="1:9" ht="20.100000000000001" customHeight="1" x14ac:dyDescent="0.15">
      <c r="B89" s="2"/>
      <c r="C89" s="2"/>
      <c r="D89" s="16"/>
      <c r="E89" s="16"/>
      <c r="F89" s="16"/>
      <c r="G89" s="16"/>
    </row>
    <row r="90" spans="1:9" ht="20.100000000000001" customHeight="1" x14ac:dyDescent="0.15">
      <c r="B90" s="2"/>
      <c r="C90" s="2"/>
      <c r="D90" s="16"/>
      <c r="E90" s="16"/>
      <c r="F90" s="16"/>
      <c r="G90" s="16"/>
    </row>
    <row r="91" spans="1:9" ht="20.100000000000001" customHeight="1" x14ac:dyDescent="0.15">
      <c r="B91" s="2"/>
      <c r="C91" s="2"/>
      <c r="D91" s="16"/>
      <c r="E91" s="16"/>
      <c r="F91" s="16"/>
      <c r="G91" s="16"/>
    </row>
    <row r="92" spans="1:9" ht="20.100000000000001" customHeight="1" x14ac:dyDescent="0.15">
      <c r="B92" s="2"/>
      <c r="C92" s="2"/>
      <c r="D92" s="16"/>
      <c r="E92" s="16"/>
      <c r="F92" s="16"/>
      <c r="G92" s="16"/>
    </row>
    <row r="93" spans="1:9" ht="20.100000000000001" customHeight="1" x14ac:dyDescent="0.15">
      <c r="B93" s="2"/>
      <c r="C93" s="2"/>
      <c r="D93" s="16"/>
      <c r="E93" s="16"/>
      <c r="F93" s="16"/>
      <c r="G93" s="16"/>
    </row>
    <row r="94" spans="1:9" ht="20.100000000000001" customHeight="1" x14ac:dyDescent="0.15">
      <c r="B94" s="2"/>
      <c r="C94" s="2"/>
      <c r="D94" s="16"/>
      <c r="E94" s="16"/>
      <c r="F94" s="16"/>
      <c r="G94" s="16"/>
    </row>
    <row r="95" spans="1:9" ht="20.100000000000001" customHeight="1" x14ac:dyDescent="0.15">
      <c r="B95" s="2"/>
      <c r="C95" s="2"/>
      <c r="D95" s="16"/>
      <c r="E95" s="16"/>
      <c r="F95" s="16"/>
      <c r="G95" s="16"/>
    </row>
    <row r="96" spans="1:9" ht="20.100000000000001" customHeight="1" x14ac:dyDescent="0.15">
      <c r="B96" s="2"/>
      <c r="C96" s="2"/>
      <c r="D96" s="16"/>
      <c r="E96" s="16"/>
      <c r="F96" s="16"/>
      <c r="G96" s="16"/>
    </row>
    <row r="97" spans="1:7" ht="20.100000000000001" customHeight="1" x14ac:dyDescent="0.15">
      <c r="B97" s="2"/>
      <c r="C97" s="2"/>
      <c r="D97" s="16"/>
      <c r="E97" s="16"/>
      <c r="F97" s="16"/>
      <c r="G97" s="16"/>
    </row>
    <row r="98" spans="1:7" ht="20.100000000000001" customHeight="1" x14ac:dyDescent="0.15">
      <c r="A98" s="2"/>
      <c r="B98" s="2"/>
      <c r="C98" s="2"/>
      <c r="D98" s="16"/>
      <c r="E98" s="16"/>
      <c r="F98" s="16"/>
      <c r="G98" s="16"/>
    </row>
    <row r="99" spans="1:7" ht="20.100000000000001" customHeight="1" x14ac:dyDescent="0.15">
      <c r="B99" s="2"/>
      <c r="C99" s="2"/>
      <c r="D99" s="16"/>
      <c r="E99" s="16"/>
      <c r="F99" s="16"/>
      <c r="G99" s="16"/>
    </row>
    <row r="100" spans="1:7" ht="20.100000000000001" customHeight="1" x14ac:dyDescent="0.15">
      <c r="B100" s="2"/>
      <c r="C100" s="2"/>
      <c r="D100" s="16"/>
      <c r="E100" s="16"/>
      <c r="F100" s="16"/>
      <c r="G100" s="16"/>
    </row>
    <row r="101" spans="1:7" ht="20.100000000000001" customHeight="1" x14ac:dyDescent="0.15">
      <c r="B101" s="2"/>
      <c r="C101" s="2"/>
      <c r="D101" s="16"/>
      <c r="E101" s="16"/>
      <c r="F101" s="16"/>
      <c r="G101" s="16"/>
    </row>
    <row r="102" spans="1:7" ht="20.100000000000001" customHeight="1" x14ac:dyDescent="0.15">
      <c r="B102" s="2"/>
      <c r="C102" s="2"/>
      <c r="D102" s="16"/>
      <c r="E102" s="16"/>
      <c r="F102" s="16"/>
      <c r="G102" s="16"/>
    </row>
    <row r="103" spans="1:7" ht="20.100000000000001" customHeight="1" x14ac:dyDescent="0.15">
      <c r="G103" s="16"/>
    </row>
    <row r="104" spans="1:7" ht="20.100000000000001" customHeight="1" x14ac:dyDescent="0.15">
      <c r="G104" s="16"/>
    </row>
    <row r="105" spans="1:7" ht="20.100000000000001" customHeight="1" x14ac:dyDescent="0.15">
      <c r="A105" s="2"/>
      <c r="B105" s="2"/>
      <c r="C105" s="2"/>
      <c r="D105" s="16"/>
      <c r="E105" s="16"/>
      <c r="F105" s="16"/>
      <c r="G105" s="16"/>
    </row>
    <row r="106" spans="1:7" ht="20.100000000000001" customHeight="1" x14ac:dyDescent="0.15">
      <c r="B106" s="2"/>
      <c r="C106" s="2"/>
      <c r="D106" s="16"/>
      <c r="E106" s="16"/>
      <c r="F106" s="16"/>
      <c r="G106" s="16"/>
    </row>
    <row r="107" spans="1:7" ht="20.100000000000001" customHeight="1" x14ac:dyDescent="0.15">
      <c r="B107" s="2"/>
      <c r="C107" s="2"/>
      <c r="D107" s="16"/>
      <c r="E107" s="16"/>
      <c r="F107" s="16"/>
      <c r="G107" s="16"/>
    </row>
    <row r="108" spans="1:7" ht="20.100000000000001" customHeight="1" x14ac:dyDescent="0.15">
      <c r="B108" s="2"/>
      <c r="C108" s="2"/>
      <c r="D108" s="16"/>
      <c r="E108" s="16"/>
      <c r="F108" s="16"/>
      <c r="G108" s="16"/>
    </row>
    <row r="109" spans="1:7" ht="20.100000000000001" customHeight="1" x14ac:dyDescent="0.15"/>
    <row r="110" spans="1:7" ht="16.5" customHeight="1" x14ac:dyDescent="0.15">
      <c r="A110" s="2"/>
      <c r="B110" s="2"/>
      <c r="C110" s="16"/>
      <c r="D110" s="16"/>
      <c r="E110" s="16"/>
      <c r="F110" s="16"/>
      <c r="G110" s="2"/>
    </row>
    <row r="111" spans="1:7" ht="16.5" customHeight="1" x14ac:dyDescent="0.15">
      <c r="A111" s="2"/>
      <c r="B111" s="2"/>
      <c r="C111" s="16"/>
      <c r="D111" s="16"/>
      <c r="E111" s="16"/>
      <c r="F111" s="16"/>
      <c r="G111" s="2"/>
    </row>
    <row r="112" spans="1:7" ht="16.5" customHeight="1" x14ac:dyDescent="0.15">
      <c r="A112" s="2"/>
      <c r="B112" s="2"/>
      <c r="C112" s="16"/>
      <c r="D112" s="16"/>
      <c r="E112" s="16"/>
      <c r="F112" s="16"/>
      <c r="G112" s="2"/>
    </row>
    <row r="113" spans="1:7" ht="16.5" customHeight="1" x14ac:dyDescent="0.15">
      <c r="A113" s="2"/>
      <c r="B113" s="2"/>
      <c r="C113" s="16"/>
      <c r="D113" s="16"/>
      <c r="E113" s="16"/>
      <c r="F113" s="16"/>
      <c r="G113" s="2"/>
    </row>
    <row r="114" spans="1:7" ht="16.5" customHeight="1" x14ac:dyDescent="0.15">
      <c r="A114" s="2"/>
      <c r="B114" s="2"/>
      <c r="C114" s="16"/>
      <c r="D114" s="16"/>
      <c r="E114" s="16"/>
      <c r="F114" s="16"/>
      <c r="G114" s="2"/>
    </row>
    <row r="115" spans="1:7" ht="16.5" customHeight="1" x14ac:dyDescent="0.15">
      <c r="A115" s="2"/>
      <c r="B115" s="2"/>
      <c r="C115" s="16"/>
      <c r="D115" s="16"/>
      <c r="E115" s="16"/>
      <c r="F115" s="16"/>
      <c r="G115" s="2"/>
    </row>
    <row r="116" spans="1:7" ht="16.5" customHeight="1" x14ac:dyDescent="0.15"/>
  </sheetData>
  <mergeCells count="4">
    <mergeCell ref="A83:I83"/>
    <mergeCell ref="B11:C11"/>
    <mergeCell ref="G36:G37"/>
    <mergeCell ref="A1:I1"/>
  </mergeCells>
  <phoneticPr fontId="3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4294967293" r:id="rId1"/>
  <headerFooter scaleWithDoc="0">
    <oddFooter>&amp;C&amp;"ＭＳ Ｐ明朝,標準"&amp;14&amp;P</oddFooter>
  </headerFooter>
  <rowBreaks count="1" manualBreakCount="1">
    <brk id="3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8"/>
  <sheetViews>
    <sheetView view="pageBreakPreview" zoomScale="85" zoomScaleNormal="85" zoomScaleSheetLayoutView="85" workbookViewId="0">
      <selection sqref="A1:F1"/>
    </sheetView>
  </sheetViews>
  <sheetFormatPr defaultColWidth="9" defaultRowHeight="13.5" x14ac:dyDescent="0.15"/>
  <cols>
    <col min="1" max="1" width="5.25" customWidth="1"/>
    <col min="2" max="2" width="21.625" customWidth="1"/>
    <col min="3" max="3" width="24.125" customWidth="1"/>
    <col min="4" max="4" width="10.625" customWidth="1"/>
    <col min="5" max="5" width="13" customWidth="1"/>
    <col min="6" max="6" width="18.625" customWidth="1"/>
    <col min="7" max="7" width="20.5" customWidth="1"/>
  </cols>
  <sheetData>
    <row r="1" spans="1:8" ht="24" x14ac:dyDescent="0.15">
      <c r="A1" s="527" t="s">
        <v>575</v>
      </c>
      <c r="B1" s="527"/>
      <c r="C1" s="527"/>
      <c r="D1" s="527"/>
      <c r="E1" s="527"/>
      <c r="F1" s="527"/>
      <c r="G1" s="4"/>
      <c r="H1" s="4"/>
    </row>
    <row r="2" spans="1:8" s="3" customFormat="1" ht="18.75" x14ac:dyDescent="0.15">
      <c r="A2" s="255"/>
      <c r="B2" s="255"/>
      <c r="C2" s="255"/>
      <c r="D2" s="255"/>
      <c r="E2" s="255"/>
      <c r="F2" s="255"/>
      <c r="G2" s="2"/>
      <c r="H2" s="2"/>
    </row>
    <row r="3" spans="1:8" ht="29.25" customHeight="1" x14ac:dyDescent="0.15">
      <c r="A3" s="528" t="s">
        <v>576</v>
      </c>
      <c r="B3" s="528"/>
      <c r="C3" s="528"/>
      <c r="D3" s="528"/>
      <c r="E3" s="528"/>
      <c r="F3" s="528"/>
      <c r="G3" s="1"/>
      <c r="H3" s="1"/>
    </row>
    <row r="4" spans="1:8" ht="18.75" x14ac:dyDescent="0.15">
      <c r="A4" s="48"/>
      <c r="B4" s="48"/>
      <c r="C4" s="48"/>
      <c r="D4" s="48"/>
      <c r="E4" s="48"/>
      <c r="F4" s="48"/>
      <c r="G4" s="4"/>
      <c r="H4" s="4"/>
    </row>
    <row r="5" spans="1:8" ht="18.75" x14ac:dyDescent="0.15">
      <c r="A5" s="50" t="s">
        <v>577</v>
      </c>
      <c r="B5" s="50"/>
      <c r="C5" s="255" t="s">
        <v>85</v>
      </c>
      <c r="D5" s="48"/>
      <c r="E5" s="48"/>
      <c r="F5" s="256" t="s">
        <v>86</v>
      </c>
      <c r="H5" s="4"/>
    </row>
    <row r="6" spans="1:8" ht="18.75" x14ac:dyDescent="0.15">
      <c r="A6" s="48"/>
      <c r="B6" s="48"/>
      <c r="C6" s="48"/>
      <c r="D6" s="255"/>
      <c r="E6" s="50"/>
      <c r="F6" s="48"/>
      <c r="G6" s="1"/>
      <c r="H6" s="4"/>
    </row>
    <row r="7" spans="1:8" ht="18.75" x14ac:dyDescent="0.15">
      <c r="A7" s="503" t="s">
        <v>578</v>
      </c>
      <c r="B7" s="503"/>
      <c r="C7" s="255" t="s">
        <v>87</v>
      </c>
      <c r="D7" s="48"/>
      <c r="E7" s="48"/>
      <c r="F7" s="256" t="s">
        <v>106</v>
      </c>
      <c r="H7" s="1"/>
    </row>
    <row r="8" spans="1:8" ht="18.75" x14ac:dyDescent="0.15">
      <c r="A8" s="503"/>
      <c r="B8" s="503" t="s">
        <v>579</v>
      </c>
      <c r="C8" s="48"/>
      <c r="D8" s="50"/>
      <c r="E8" s="50"/>
      <c r="F8" s="50"/>
      <c r="G8" s="4"/>
      <c r="H8" s="4"/>
    </row>
    <row r="9" spans="1:8" ht="18.75" x14ac:dyDescent="0.15">
      <c r="C9" s="48"/>
      <c r="D9" s="50"/>
      <c r="E9" s="50"/>
      <c r="F9" s="50"/>
      <c r="G9" s="4"/>
      <c r="H9" s="4"/>
    </row>
    <row r="10" spans="1:8" ht="18.75" x14ac:dyDescent="0.15">
      <c r="C10" s="48"/>
      <c r="D10" s="95"/>
      <c r="E10" s="95"/>
      <c r="F10" s="95"/>
      <c r="H10" s="6"/>
    </row>
    <row r="11" spans="1:8" ht="18.75" x14ac:dyDescent="0.15">
      <c r="A11" s="48" t="s">
        <v>580</v>
      </c>
      <c r="B11" s="48"/>
      <c r="C11" s="255" t="s">
        <v>88</v>
      </c>
      <c r="D11" s="48"/>
      <c r="E11" s="48"/>
      <c r="F11" s="526" t="s">
        <v>86</v>
      </c>
      <c r="H11" s="4"/>
    </row>
    <row r="12" spans="1:8" ht="18.75" x14ac:dyDescent="0.15">
      <c r="A12" s="48"/>
      <c r="B12" s="48"/>
      <c r="C12" s="50" t="s">
        <v>89</v>
      </c>
      <c r="D12" s="255"/>
      <c r="E12" s="50"/>
      <c r="F12" s="526"/>
      <c r="G12" s="6"/>
      <c r="H12" s="4"/>
    </row>
    <row r="13" spans="1:8" ht="18.75" x14ac:dyDescent="0.15">
      <c r="A13" s="48"/>
      <c r="B13" s="48"/>
      <c r="C13" s="48"/>
      <c r="D13" s="50"/>
      <c r="E13" s="50"/>
      <c r="F13" s="50"/>
      <c r="G13" s="8"/>
      <c r="H13" s="4"/>
    </row>
    <row r="14" spans="1:8" ht="18.75" x14ac:dyDescent="0.15">
      <c r="A14" s="48" t="s">
        <v>366</v>
      </c>
      <c r="B14" s="48"/>
      <c r="C14" s="255" t="s">
        <v>90</v>
      </c>
      <c r="D14" s="255"/>
      <c r="E14" s="255"/>
      <c r="F14" s="256" t="s">
        <v>106</v>
      </c>
      <c r="G14" s="5"/>
      <c r="H14" s="4"/>
    </row>
    <row r="15" spans="1:8" ht="18.75" x14ac:dyDescent="0.15">
      <c r="A15" s="48"/>
      <c r="B15" s="48" t="s">
        <v>367</v>
      </c>
      <c r="C15" s="564" t="s">
        <v>581</v>
      </c>
      <c r="D15" s="564"/>
      <c r="E15" s="564"/>
      <c r="F15" s="95"/>
      <c r="H15" s="4"/>
    </row>
    <row r="16" spans="1:8" ht="18.75" x14ac:dyDescent="0.15">
      <c r="A16" s="48"/>
      <c r="B16" s="48"/>
      <c r="C16" s="116"/>
      <c r="D16" s="116"/>
      <c r="E16" s="116"/>
      <c r="F16" s="95"/>
      <c r="H16" s="4"/>
    </row>
    <row r="17" spans="1:8" ht="18.75" x14ac:dyDescent="0.15">
      <c r="A17" s="48"/>
      <c r="B17" s="48"/>
      <c r="C17" s="48"/>
      <c r="D17" s="48"/>
      <c r="E17" s="48"/>
      <c r="F17" s="95"/>
      <c r="G17" s="6"/>
      <c r="H17" s="4"/>
    </row>
    <row r="18" spans="1:8" ht="18.75" x14ac:dyDescent="0.15">
      <c r="A18" s="96" t="s">
        <v>582</v>
      </c>
      <c r="B18" s="48"/>
      <c r="C18" s="48" t="s">
        <v>107</v>
      </c>
      <c r="D18" s="48"/>
      <c r="E18" s="48"/>
      <c r="F18" s="526" t="s">
        <v>303</v>
      </c>
      <c r="G18" s="4"/>
      <c r="H18" s="4"/>
    </row>
    <row r="19" spans="1:8" ht="18.75" x14ac:dyDescent="0.15">
      <c r="A19" s="48"/>
      <c r="B19" s="48" t="s">
        <v>583</v>
      </c>
      <c r="C19" s="48"/>
      <c r="D19" s="48"/>
      <c r="E19" s="48"/>
      <c r="F19" s="526"/>
      <c r="G19" s="9"/>
      <c r="H19" s="4"/>
    </row>
    <row r="20" spans="1:8" ht="18.75" x14ac:dyDescent="0.15">
      <c r="A20" s="48"/>
      <c r="B20" s="48"/>
      <c r="C20" s="48"/>
      <c r="D20" s="48"/>
      <c r="E20" s="48"/>
      <c r="F20" s="256"/>
      <c r="H20" s="4"/>
    </row>
    <row r="21" spans="1:8" ht="18.75" x14ac:dyDescent="0.15">
      <c r="A21" s="48" t="s">
        <v>108</v>
      </c>
      <c r="B21" s="48"/>
      <c r="C21" s="48" t="s">
        <v>371</v>
      </c>
      <c r="D21" s="48"/>
      <c r="E21" s="48"/>
      <c r="F21" s="256" t="s">
        <v>134</v>
      </c>
      <c r="G21" s="7"/>
      <c r="H21" s="4"/>
    </row>
    <row r="22" spans="1:8" ht="18.75" x14ac:dyDescent="0.15">
      <c r="A22" s="48"/>
      <c r="B22" s="48"/>
      <c r="C22" s="48"/>
      <c r="D22" s="48"/>
      <c r="E22" s="48"/>
      <c r="F22" s="256"/>
    </row>
    <row r="23" spans="1:8" ht="18.75" x14ac:dyDescent="0.15">
      <c r="A23" s="503" t="s">
        <v>584</v>
      </c>
      <c r="B23" s="503"/>
      <c r="C23" s="255" t="s">
        <v>92</v>
      </c>
      <c r="D23" s="48"/>
      <c r="E23" s="48"/>
      <c r="F23" s="256" t="s">
        <v>106</v>
      </c>
      <c r="G23" s="7"/>
      <c r="H23" s="4"/>
    </row>
    <row r="24" spans="1:8" ht="18.75" x14ac:dyDescent="0.15">
      <c r="A24" s="503"/>
      <c r="B24" s="503" t="s">
        <v>585</v>
      </c>
      <c r="C24" s="48"/>
      <c r="D24" s="255"/>
      <c r="E24" s="255"/>
      <c r="F24" s="95"/>
      <c r="G24" s="7"/>
      <c r="H24" s="4"/>
    </row>
    <row r="25" spans="1:8" ht="18.75" x14ac:dyDescent="0.15">
      <c r="C25" s="48"/>
      <c r="D25" s="255"/>
      <c r="E25" s="255"/>
      <c r="F25" s="95"/>
      <c r="G25" s="7"/>
      <c r="H25" s="4"/>
    </row>
    <row r="26" spans="1:8" ht="18.75" x14ac:dyDescent="0.15">
      <c r="C26" s="48"/>
      <c r="D26" s="95"/>
      <c r="E26" s="95"/>
      <c r="F26" s="95"/>
      <c r="G26" s="7"/>
      <c r="H26" s="4"/>
    </row>
    <row r="27" spans="1:8" ht="18.75" x14ac:dyDescent="0.15">
      <c r="A27" s="503" t="s">
        <v>586</v>
      </c>
      <c r="B27" s="503"/>
      <c r="C27" s="255" t="s">
        <v>93</v>
      </c>
      <c r="D27" s="48"/>
      <c r="E27" s="48"/>
      <c r="F27" s="256" t="s">
        <v>106</v>
      </c>
      <c r="G27" s="4"/>
      <c r="H27" s="4"/>
    </row>
    <row r="28" spans="1:8" ht="18.75" x14ac:dyDescent="0.15">
      <c r="A28" s="503"/>
      <c r="B28" s="503" t="s">
        <v>587</v>
      </c>
      <c r="C28" s="564" t="s">
        <v>581</v>
      </c>
      <c r="D28" s="564"/>
      <c r="E28" s="564"/>
      <c r="F28" s="95"/>
      <c r="G28" s="4"/>
      <c r="H28" s="4"/>
    </row>
    <row r="29" spans="1:8" ht="18.75" x14ac:dyDescent="0.15">
      <c r="C29" s="257"/>
      <c r="D29" s="257"/>
      <c r="E29" s="257"/>
      <c r="F29" s="95"/>
      <c r="G29" s="4"/>
      <c r="H29" s="4"/>
    </row>
    <row r="30" spans="1:8" ht="18.75" x14ac:dyDescent="0.15">
      <c r="C30" s="116"/>
      <c r="D30" s="116"/>
      <c r="E30" s="116"/>
      <c r="F30" s="95"/>
      <c r="G30" s="4"/>
      <c r="H30" s="4"/>
    </row>
    <row r="31" spans="1:8" ht="18.75" x14ac:dyDescent="0.15">
      <c r="A31" s="48" t="s">
        <v>588</v>
      </c>
      <c r="B31" s="48"/>
      <c r="C31" s="50" t="s">
        <v>88</v>
      </c>
      <c r="D31" s="48"/>
      <c r="E31" s="48"/>
      <c r="F31" s="526" t="s">
        <v>86</v>
      </c>
      <c r="H31" s="4"/>
    </row>
    <row r="32" spans="1:8" ht="18.75" x14ac:dyDescent="0.15">
      <c r="A32" s="48"/>
      <c r="B32" s="48"/>
      <c r="C32" s="50" t="s">
        <v>89</v>
      </c>
      <c r="D32" s="50"/>
      <c r="E32" s="50"/>
      <c r="F32" s="526"/>
      <c r="G32" s="4"/>
      <c r="H32" s="4"/>
    </row>
    <row r="33" spans="1:8" ht="18.75" x14ac:dyDescent="0.15">
      <c r="A33" s="48"/>
      <c r="B33" s="48"/>
      <c r="C33" s="48"/>
      <c r="D33" s="48"/>
      <c r="E33" s="48"/>
      <c r="F33" s="48"/>
      <c r="G33" s="4"/>
      <c r="H33" s="4"/>
    </row>
    <row r="34" spans="1:8" ht="18.75" x14ac:dyDescent="0.15">
      <c r="A34" s="48" t="s">
        <v>589</v>
      </c>
      <c r="B34" s="48"/>
      <c r="C34" s="255" t="s">
        <v>85</v>
      </c>
      <c r="D34" s="255"/>
      <c r="E34" s="48"/>
      <c r="F34" s="256" t="s">
        <v>86</v>
      </c>
      <c r="G34" s="4"/>
      <c r="H34" s="4"/>
    </row>
    <row r="35" spans="1:8" ht="18.75" x14ac:dyDescent="0.15">
      <c r="A35" s="48"/>
      <c r="B35" s="48"/>
      <c r="C35" s="48"/>
      <c r="D35" s="48"/>
      <c r="E35" s="48"/>
      <c r="F35" s="48"/>
      <c r="G35" s="5"/>
      <c r="H35" s="4"/>
    </row>
    <row r="36" spans="1:8" ht="18.75" x14ac:dyDescent="0.15">
      <c r="A36" s="48"/>
      <c r="B36" s="48"/>
      <c r="C36" s="48"/>
      <c r="D36" s="48"/>
      <c r="E36" s="48"/>
      <c r="F36" s="48"/>
      <c r="H36" s="4"/>
    </row>
    <row r="37" spans="1:8" ht="18.75" x14ac:dyDescent="0.15">
      <c r="A37" s="96" t="s">
        <v>590</v>
      </c>
      <c r="B37" s="48"/>
      <c r="C37" s="50" t="s">
        <v>95</v>
      </c>
      <c r="D37" s="48"/>
      <c r="E37" s="48"/>
      <c r="F37" s="256" t="s">
        <v>106</v>
      </c>
      <c r="H37" s="4"/>
    </row>
    <row r="38" spans="1:8" ht="18.75" x14ac:dyDescent="0.15">
      <c r="A38" s="48"/>
      <c r="B38" s="48" t="s">
        <v>591</v>
      </c>
      <c r="C38" s="48"/>
      <c r="D38" s="50"/>
      <c r="E38" s="50"/>
      <c r="F38" s="48"/>
      <c r="H38" s="4"/>
    </row>
    <row r="39" spans="1:8" ht="18.75" x14ac:dyDescent="0.15">
      <c r="A39" s="48"/>
      <c r="B39" s="48"/>
      <c r="C39" s="115"/>
      <c r="D39" s="115"/>
      <c r="E39" s="115"/>
      <c r="F39" s="256"/>
      <c r="H39" s="4"/>
    </row>
    <row r="40" spans="1:8" ht="18.75" x14ac:dyDescent="0.15">
      <c r="A40" s="96" t="s">
        <v>304</v>
      </c>
      <c r="B40" s="48"/>
      <c r="C40" s="48" t="s">
        <v>96</v>
      </c>
      <c r="D40" s="48"/>
      <c r="E40" s="48"/>
      <c r="F40" s="256" t="s">
        <v>109</v>
      </c>
      <c r="G40" s="4"/>
      <c r="H40" s="4"/>
    </row>
    <row r="41" spans="1:8" ht="18.75" x14ac:dyDescent="0.15">
      <c r="A41" s="48"/>
      <c r="B41" s="48"/>
      <c r="C41" s="48"/>
      <c r="D41" s="48"/>
      <c r="E41" s="48"/>
      <c r="F41" s="48"/>
      <c r="G41" s="2"/>
      <c r="H41" s="3"/>
    </row>
    <row r="42" spans="1:8" s="1" customFormat="1" ht="18.75" x14ac:dyDescent="0.15">
      <c r="A42" s="48"/>
      <c r="B42" s="48"/>
      <c r="C42" s="48"/>
      <c r="D42" s="48"/>
      <c r="E42" s="48"/>
      <c r="F42" s="48"/>
    </row>
    <row r="43" spans="1:8" s="1" customFormat="1" ht="18.75" x14ac:dyDescent="0.15">
      <c r="A43" s="48" t="s">
        <v>592</v>
      </c>
      <c r="B43" s="48"/>
      <c r="C43" s="48"/>
      <c r="D43" s="48"/>
      <c r="E43" s="48"/>
      <c r="F43" s="48"/>
    </row>
    <row r="44" spans="1:8" s="1" customFormat="1" ht="18.75" x14ac:dyDescent="0.15">
      <c r="A44" s="48"/>
      <c r="B44" s="48"/>
      <c r="C44" s="48"/>
      <c r="D44" s="48"/>
      <c r="E44" s="48"/>
      <c r="F44" s="48"/>
    </row>
    <row r="45" spans="1:8" s="1" customFormat="1" ht="18.75" x14ac:dyDescent="0.15">
      <c r="A45" s="503" t="s">
        <v>594</v>
      </c>
      <c r="B45" s="48"/>
      <c r="C45" s="48"/>
      <c r="D45" s="48"/>
      <c r="E45" s="48"/>
      <c r="F45" s="48"/>
    </row>
    <row r="46" spans="1:8" s="1" customFormat="1" ht="18.75" x14ac:dyDescent="0.15">
      <c r="A46" s="48"/>
      <c r="B46" s="48"/>
      <c r="C46" s="48"/>
      <c r="D46" s="48"/>
      <c r="E46" s="48"/>
      <c r="F46" s="48"/>
    </row>
    <row r="47" spans="1:8" s="1" customFormat="1" ht="18.75" x14ac:dyDescent="0.15">
      <c r="A47" s="503" t="s">
        <v>624</v>
      </c>
      <c r="B47" s="48"/>
      <c r="C47" s="48"/>
      <c r="D47" s="48"/>
      <c r="E47" s="48"/>
      <c r="F47" s="48"/>
    </row>
    <row r="48" spans="1:8" s="1" customFormat="1" ht="18.75" x14ac:dyDescent="0.15">
      <c r="A48" s="48"/>
      <c r="B48" s="48"/>
      <c r="C48" s="48"/>
      <c r="D48" s="48"/>
      <c r="E48" s="48"/>
      <c r="F48" s="48"/>
    </row>
    <row r="49" spans="1:8" s="1" customFormat="1" ht="18.75" x14ac:dyDescent="0.15">
      <c r="B49" s="48"/>
      <c r="C49" s="48"/>
      <c r="D49" s="48"/>
      <c r="E49" s="48"/>
      <c r="F49" s="48"/>
    </row>
    <row r="50" spans="1:8" ht="15.75" customHeight="1" x14ac:dyDescent="0.15">
      <c r="H50" s="4"/>
    </row>
    <row r="51" spans="1:8" ht="15.75" customHeight="1" x14ac:dyDescent="0.15">
      <c r="H51" s="4"/>
    </row>
    <row r="52" spans="1:8" ht="15.75" customHeight="1" x14ac:dyDescent="0.15">
      <c r="H52" s="4"/>
    </row>
    <row r="53" spans="1:8" ht="18.75" customHeight="1" x14ac:dyDescent="0.15">
      <c r="H53" s="4"/>
    </row>
    <row r="54" spans="1:8" ht="17.25" customHeight="1" x14ac:dyDescent="0.15">
      <c r="A54" s="5"/>
      <c r="B54" s="5"/>
      <c r="C54" s="5"/>
      <c r="D54" s="5"/>
      <c r="E54" s="5"/>
      <c r="F54" s="5"/>
    </row>
    <row r="55" spans="1:8" ht="21.75" customHeight="1" x14ac:dyDescent="0.15">
      <c r="A55" s="5"/>
      <c r="B55" s="19"/>
      <c r="C55" s="5"/>
      <c r="D55" s="5"/>
      <c r="E55" s="5"/>
      <c r="F55" s="5"/>
    </row>
    <row r="56" spans="1:8" ht="18" customHeight="1" x14ac:dyDescent="0.15">
      <c r="A56" s="5"/>
      <c r="B56" s="19"/>
      <c r="C56" s="5"/>
      <c r="D56" s="5"/>
      <c r="E56" s="5"/>
      <c r="F56" s="5"/>
    </row>
    <row r="57" spans="1:8" ht="27.75" customHeight="1" x14ac:dyDescent="0.15">
      <c r="A57" s="5"/>
      <c r="B57" s="19"/>
      <c r="C57" s="5"/>
      <c r="D57" s="5"/>
      <c r="E57" s="5"/>
      <c r="F57" s="5"/>
    </row>
    <row r="58" spans="1:8" ht="22.5" customHeight="1" x14ac:dyDescent="0.15">
      <c r="A58" s="5"/>
      <c r="B58" s="19"/>
      <c r="C58" s="5"/>
      <c r="D58" s="5"/>
      <c r="E58" s="5"/>
      <c r="F58" s="5"/>
    </row>
    <row r="59" spans="1:8" ht="22.5" customHeight="1" x14ac:dyDescent="0.15">
      <c r="A59" s="5"/>
      <c r="B59" s="19"/>
      <c r="C59" s="5"/>
      <c r="D59" s="5"/>
      <c r="E59" s="5"/>
      <c r="F59" s="5"/>
    </row>
    <row r="60" spans="1:8" ht="13.5" customHeight="1" x14ac:dyDescent="0.15">
      <c r="A60" s="5"/>
      <c r="B60" s="19"/>
      <c r="C60" s="5"/>
      <c r="D60" s="5"/>
      <c r="E60" s="5"/>
      <c r="F60" s="5"/>
    </row>
    <row r="61" spans="1:8" ht="13.5" customHeight="1" x14ac:dyDescent="0.15">
      <c r="A61" s="5"/>
      <c r="B61" s="5"/>
      <c r="C61" s="5"/>
      <c r="D61" s="5"/>
      <c r="E61" s="5"/>
      <c r="F61" s="5"/>
    </row>
    <row r="62" spans="1:8" ht="27.75" customHeight="1" x14ac:dyDescent="0.15">
      <c r="A62" s="5"/>
      <c r="B62" s="5"/>
      <c r="C62" s="5"/>
      <c r="D62" s="5"/>
      <c r="E62" s="5"/>
      <c r="F62" s="5"/>
    </row>
    <row r="63" spans="1:8" ht="22.5" customHeight="1" x14ac:dyDescent="0.15">
      <c r="A63" s="5"/>
      <c r="B63" s="5"/>
      <c r="C63" s="5"/>
      <c r="D63" s="5"/>
      <c r="E63" s="5"/>
      <c r="F63" s="5"/>
    </row>
    <row r="64" spans="1:8" ht="22.5" customHeight="1" x14ac:dyDescent="0.15">
      <c r="A64" s="5"/>
      <c r="B64" s="5"/>
      <c r="C64" s="5"/>
      <c r="D64" s="5"/>
      <c r="E64" s="5"/>
      <c r="F64" s="5"/>
    </row>
    <row r="65" spans="1:6" ht="22.5" customHeight="1" x14ac:dyDescent="0.15">
      <c r="A65" s="5"/>
      <c r="B65" s="5"/>
      <c r="C65" s="5"/>
      <c r="D65" s="5"/>
      <c r="E65" s="5"/>
      <c r="F65" s="5"/>
    </row>
    <row r="66" spans="1:6" ht="22.5" customHeight="1" x14ac:dyDescent="0.15">
      <c r="A66" s="5"/>
      <c r="B66" s="10"/>
      <c r="C66" s="10"/>
      <c r="D66" s="10"/>
      <c r="E66" s="10"/>
      <c r="F66" s="10"/>
    </row>
    <row r="67" spans="1:6" ht="13.5" customHeight="1" x14ac:dyDescent="0.15">
      <c r="A67" s="10"/>
      <c r="B67" s="10"/>
      <c r="C67" s="10"/>
      <c r="D67" s="10"/>
      <c r="E67" s="10"/>
      <c r="F67" s="10"/>
    </row>
    <row r="68" spans="1:6" ht="20.25" customHeight="1" x14ac:dyDescent="0.15">
      <c r="A68" s="10"/>
      <c r="B68" s="10"/>
      <c r="C68" s="10"/>
      <c r="D68" s="10"/>
      <c r="E68" s="10"/>
      <c r="F68" s="10"/>
    </row>
    <row r="69" spans="1:6" ht="27.75" customHeight="1" x14ac:dyDescent="0.15">
      <c r="A69" s="10"/>
      <c r="B69" s="10"/>
      <c r="C69" s="10"/>
      <c r="D69" s="10"/>
      <c r="E69" s="10"/>
      <c r="F69" s="10"/>
    </row>
    <row r="70" spans="1:6" ht="22.5" customHeight="1" x14ac:dyDescent="0.15">
      <c r="A70" s="10"/>
      <c r="B70" s="10"/>
      <c r="C70" s="14"/>
      <c r="D70" s="14"/>
      <c r="E70" s="14"/>
      <c r="F70" s="14"/>
    </row>
    <row r="71" spans="1:6" ht="22.5" customHeight="1" x14ac:dyDescent="0.15">
      <c r="A71" s="10"/>
      <c r="B71" s="10"/>
      <c r="C71" s="10"/>
      <c r="D71" s="10"/>
      <c r="E71" s="10"/>
      <c r="F71" s="10"/>
    </row>
    <row r="72" spans="1:6" ht="22.5" customHeight="1" x14ac:dyDescent="0.15">
      <c r="A72" s="10"/>
      <c r="B72" s="10"/>
      <c r="C72" s="10"/>
      <c r="D72" s="10"/>
      <c r="E72" s="10"/>
      <c r="F72" s="10"/>
    </row>
    <row r="73" spans="1:6" ht="13.5" customHeight="1" x14ac:dyDescent="0.15">
      <c r="A73" s="10"/>
      <c r="B73" s="10"/>
      <c r="C73" s="10"/>
      <c r="D73" s="10"/>
      <c r="E73" s="10"/>
      <c r="F73" s="10"/>
    </row>
    <row r="74" spans="1:6" ht="18.75" customHeight="1" x14ac:dyDescent="0.15">
      <c r="A74" s="10"/>
      <c r="B74" s="10"/>
      <c r="C74" s="10"/>
      <c r="D74" s="10"/>
      <c r="E74" s="10"/>
      <c r="F74" s="10"/>
    </row>
    <row r="75" spans="1:6" ht="14.25" customHeight="1" x14ac:dyDescent="0.15">
      <c r="A75" s="10"/>
      <c r="B75" s="10"/>
      <c r="C75" s="10"/>
      <c r="D75" s="10"/>
      <c r="E75" s="10"/>
      <c r="F75" s="10"/>
    </row>
    <row r="76" spans="1:6" ht="14.25" customHeight="1" x14ac:dyDescent="0.15">
      <c r="A76" s="10"/>
      <c r="B76" s="10"/>
      <c r="C76" s="10"/>
      <c r="D76" s="10"/>
      <c r="E76" s="10"/>
      <c r="F76" s="10"/>
    </row>
    <row r="77" spans="1:6" ht="13.5" customHeight="1" x14ac:dyDescent="0.15">
      <c r="A77" s="10"/>
      <c r="B77" s="10"/>
      <c r="C77" s="10"/>
      <c r="D77" s="10"/>
      <c r="E77" s="10"/>
      <c r="F77" s="10"/>
    </row>
    <row r="78" spans="1:6" ht="13.5" customHeight="1" x14ac:dyDescent="0.15">
      <c r="A78" s="10"/>
      <c r="B78" s="10"/>
      <c r="C78" s="10"/>
      <c r="D78" s="10"/>
      <c r="E78" s="10"/>
      <c r="F78" s="10"/>
    </row>
    <row r="79" spans="1:6" ht="13.5" customHeight="1" x14ac:dyDescent="0.15">
      <c r="A79" s="10"/>
      <c r="B79" s="10"/>
      <c r="C79" s="10"/>
      <c r="D79" s="10"/>
      <c r="E79" s="10"/>
      <c r="F79" s="10"/>
    </row>
    <row r="80" spans="1:6" ht="13.5" customHeight="1" x14ac:dyDescent="0.15">
      <c r="A80" s="10"/>
      <c r="B80" s="10"/>
      <c r="C80" s="10"/>
      <c r="D80" s="10"/>
      <c r="E80" s="10"/>
      <c r="F80" s="10"/>
    </row>
    <row r="81" spans="1:6" ht="13.5" customHeight="1" x14ac:dyDescent="0.15">
      <c r="A81" s="10"/>
      <c r="B81" s="10"/>
      <c r="C81" s="10"/>
      <c r="D81" s="10"/>
      <c r="E81" s="10"/>
      <c r="F81" s="10"/>
    </row>
    <row r="82" spans="1:6" ht="18" customHeight="1" x14ac:dyDescent="0.15">
      <c r="A82" s="10"/>
      <c r="B82" s="10"/>
      <c r="C82" s="10"/>
      <c r="D82" s="10"/>
      <c r="E82" s="10"/>
      <c r="F82" s="10"/>
    </row>
    <row r="83" spans="1:6" ht="13.5" customHeight="1" x14ac:dyDescent="0.15">
      <c r="A83" s="10"/>
      <c r="B83" s="10"/>
      <c r="C83" s="10"/>
      <c r="D83" s="10"/>
      <c r="E83" s="10"/>
      <c r="F83" s="10"/>
    </row>
    <row r="84" spans="1:6" ht="13.5" customHeight="1" x14ac:dyDescent="0.15">
      <c r="A84" s="10"/>
      <c r="B84" s="10"/>
      <c r="C84" s="10"/>
      <c r="D84" s="10"/>
      <c r="E84" s="10"/>
      <c r="F84" s="10"/>
    </row>
    <row r="85" spans="1:6" ht="13.5" customHeight="1" x14ac:dyDescent="0.15">
      <c r="A85" s="10"/>
      <c r="B85" s="10"/>
      <c r="C85" s="10"/>
      <c r="D85" s="10"/>
      <c r="E85" s="10"/>
      <c r="F85" s="10"/>
    </row>
    <row r="86" spans="1:6" ht="13.5" customHeight="1" x14ac:dyDescent="0.15">
      <c r="A86" s="10"/>
      <c r="B86" s="10"/>
      <c r="C86" s="10"/>
      <c r="D86" s="10"/>
      <c r="E86" s="10"/>
      <c r="F86" s="10"/>
    </row>
    <row r="87" spans="1:6" ht="13.5" customHeight="1" x14ac:dyDescent="0.15">
      <c r="A87" s="10"/>
      <c r="B87" s="10"/>
      <c r="C87" s="10"/>
      <c r="D87" s="10"/>
      <c r="E87" s="10"/>
      <c r="F87" s="10"/>
    </row>
    <row r="88" spans="1:6" ht="13.5" customHeight="1" x14ac:dyDescent="0.15">
      <c r="A88" s="10"/>
      <c r="B88" s="10"/>
      <c r="C88" s="10"/>
      <c r="D88" s="10"/>
      <c r="E88" s="10"/>
      <c r="F88" s="10"/>
    </row>
    <row r="89" spans="1:6" ht="13.5" customHeight="1" x14ac:dyDescent="0.15">
      <c r="A89" s="10"/>
      <c r="B89" s="10"/>
      <c r="C89" s="10"/>
      <c r="D89" s="10"/>
      <c r="E89" s="10"/>
      <c r="F89" s="10"/>
    </row>
    <row r="90" spans="1:6" ht="13.5" customHeight="1" x14ac:dyDescent="0.15">
      <c r="A90" s="10"/>
      <c r="B90" s="10"/>
      <c r="C90" s="10"/>
      <c r="D90" s="10"/>
      <c r="E90" s="10"/>
      <c r="F90" s="10"/>
    </row>
    <row r="91" spans="1:6" ht="13.5" customHeight="1" x14ac:dyDescent="0.15">
      <c r="A91" s="10"/>
      <c r="B91" s="10"/>
      <c r="C91" s="10"/>
      <c r="D91" s="10"/>
      <c r="E91" s="10"/>
      <c r="F91" s="10"/>
    </row>
    <row r="92" spans="1:6" ht="13.5" customHeight="1" x14ac:dyDescent="0.15">
      <c r="A92" s="10"/>
      <c r="B92" s="10"/>
      <c r="C92" s="10"/>
      <c r="D92" s="10"/>
      <c r="E92" s="10"/>
      <c r="F92" s="10"/>
    </row>
    <row r="93" spans="1:6" ht="13.5" customHeight="1" x14ac:dyDescent="0.15">
      <c r="A93" s="10"/>
      <c r="B93" s="10"/>
      <c r="C93" s="10"/>
      <c r="D93" s="10"/>
      <c r="E93" s="10"/>
      <c r="F93" s="10"/>
    </row>
    <row r="94" spans="1:6" ht="13.5" customHeight="1" x14ac:dyDescent="0.15">
      <c r="A94" s="10"/>
      <c r="B94" s="10"/>
      <c r="C94" s="10"/>
      <c r="D94" s="10"/>
      <c r="E94" s="10"/>
      <c r="F94" s="10"/>
    </row>
    <row r="95" spans="1:6" ht="13.5" customHeight="1" x14ac:dyDescent="0.15">
      <c r="A95" s="10"/>
      <c r="B95" s="10"/>
      <c r="C95" s="10"/>
      <c r="D95" s="10"/>
      <c r="E95" s="10"/>
      <c r="F95" s="10"/>
    </row>
    <row r="96" spans="1:6" ht="13.5" customHeight="1" x14ac:dyDescent="0.15">
      <c r="A96" s="10"/>
      <c r="B96" s="10"/>
      <c r="C96" s="10"/>
      <c r="D96" s="10"/>
      <c r="E96" s="10"/>
      <c r="F96" s="10"/>
    </row>
    <row r="97" spans="1:6" ht="13.5" customHeight="1" x14ac:dyDescent="0.15">
      <c r="A97" s="10"/>
      <c r="B97" s="10"/>
      <c r="C97" s="10"/>
      <c r="D97" s="10"/>
      <c r="E97" s="10"/>
      <c r="F97" s="10"/>
    </row>
    <row r="98" spans="1:6" ht="13.5" customHeight="1" x14ac:dyDescent="0.15">
      <c r="A98" s="10"/>
      <c r="B98" s="10"/>
      <c r="C98" s="10"/>
      <c r="D98" s="10"/>
      <c r="E98" s="10"/>
      <c r="F98" s="10"/>
    </row>
    <row r="99" spans="1:6" ht="13.5" customHeight="1" x14ac:dyDescent="0.15">
      <c r="A99" s="10"/>
      <c r="B99" s="10"/>
      <c r="C99" s="10"/>
      <c r="D99" s="10"/>
      <c r="E99" s="10"/>
      <c r="F99" s="10"/>
    </row>
    <row r="100" spans="1:6" ht="13.5" customHeight="1" x14ac:dyDescent="0.15">
      <c r="A100" s="10"/>
      <c r="B100" s="10"/>
      <c r="C100" s="10"/>
      <c r="D100" s="10"/>
      <c r="E100" s="10"/>
      <c r="F100" s="10"/>
    </row>
    <row r="101" spans="1:6" ht="13.5" customHeight="1" x14ac:dyDescent="0.15">
      <c r="A101" s="10"/>
      <c r="B101" s="10"/>
      <c r="C101" s="10"/>
      <c r="D101" s="10"/>
      <c r="E101" s="10"/>
      <c r="F101" s="10"/>
    </row>
    <row r="102" spans="1:6" ht="13.5" customHeight="1" x14ac:dyDescent="0.15">
      <c r="A102" s="10"/>
      <c r="B102" s="10"/>
      <c r="C102" s="10"/>
      <c r="D102" s="10"/>
      <c r="E102" s="10"/>
      <c r="F102" s="10"/>
    </row>
    <row r="103" spans="1:6" ht="13.5" customHeight="1" x14ac:dyDescent="0.15">
      <c r="A103" s="10"/>
      <c r="B103" s="10"/>
      <c r="C103" s="10"/>
      <c r="D103" s="10"/>
      <c r="E103" s="10"/>
      <c r="F103" s="10"/>
    </row>
    <row r="104" spans="1:6" ht="13.5" customHeight="1" x14ac:dyDescent="0.15">
      <c r="A104" s="10"/>
      <c r="B104" s="10"/>
      <c r="C104" s="10"/>
      <c r="D104" s="10"/>
      <c r="E104" s="10"/>
      <c r="F104" s="10"/>
    </row>
    <row r="105" spans="1:6" ht="13.5" customHeight="1" x14ac:dyDescent="0.15">
      <c r="A105" s="10"/>
      <c r="B105" s="10"/>
      <c r="C105" s="10"/>
      <c r="D105" s="10"/>
      <c r="E105" s="10"/>
      <c r="F105" s="10"/>
    </row>
    <row r="106" spans="1:6" ht="13.5" customHeight="1" x14ac:dyDescent="0.15">
      <c r="A106" s="10"/>
      <c r="B106" s="10"/>
      <c r="C106" s="10"/>
      <c r="D106" s="10"/>
      <c r="E106" s="10"/>
      <c r="F106" s="10"/>
    </row>
    <row r="107" spans="1:6" ht="13.5" customHeight="1" x14ac:dyDescent="0.15">
      <c r="A107" s="10"/>
      <c r="B107" s="10"/>
      <c r="C107" s="10"/>
      <c r="D107" s="10"/>
      <c r="E107" s="10"/>
      <c r="F107" s="10"/>
    </row>
    <row r="108" spans="1:6" ht="13.5" customHeight="1" x14ac:dyDescent="0.15">
      <c r="A108" s="10"/>
      <c r="B108" s="10"/>
      <c r="C108" s="10"/>
      <c r="D108" s="10"/>
      <c r="E108" s="10"/>
      <c r="F108" s="10"/>
    </row>
    <row r="109" spans="1:6" ht="13.5" customHeight="1" x14ac:dyDescent="0.15">
      <c r="A109" s="10"/>
      <c r="B109" s="10"/>
      <c r="C109" s="10"/>
      <c r="D109" s="10"/>
      <c r="E109" s="10"/>
      <c r="F109" s="10"/>
    </row>
    <row r="110" spans="1:6" ht="13.5" customHeight="1" x14ac:dyDescent="0.15">
      <c r="A110" s="10"/>
      <c r="B110" s="10"/>
      <c r="C110" s="10"/>
      <c r="D110" s="10"/>
      <c r="E110" s="10"/>
      <c r="F110" s="10"/>
    </row>
    <row r="111" spans="1:6" ht="13.5" customHeight="1" x14ac:dyDescent="0.15">
      <c r="A111" s="10"/>
      <c r="B111" s="10"/>
      <c r="C111" s="10"/>
      <c r="D111" s="10"/>
      <c r="E111" s="10"/>
      <c r="F111" s="10"/>
    </row>
    <row r="112" spans="1:6" ht="13.5" customHeight="1" x14ac:dyDescent="0.15">
      <c r="A112" s="10"/>
      <c r="B112" s="10"/>
      <c r="C112" s="10"/>
      <c r="D112" s="10"/>
      <c r="E112" s="10"/>
      <c r="F112" s="10"/>
    </row>
    <row r="113" spans="1:6" ht="13.5" customHeight="1" x14ac:dyDescent="0.15">
      <c r="A113" s="10"/>
      <c r="B113" s="10"/>
      <c r="C113" s="10"/>
      <c r="D113" s="10"/>
      <c r="E113" s="10"/>
      <c r="F113" s="10"/>
    </row>
    <row r="114" spans="1:6" ht="13.5" customHeight="1" x14ac:dyDescent="0.15">
      <c r="A114" s="10"/>
      <c r="B114" s="10"/>
      <c r="C114" s="10"/>
      <c r="D114" s="10"/>
      <c r="E114" s="10"/>
      <c r="F114" s="10"/>
    </row>
    <row r="115" spans="1:6" ht="13.5" customHeight="1" x14ac:dyDescent="0.15">
      <c r="A115" s="10"/>
      <c r="B115" s="10"/>
      <c r="C115" s="10"/>
      <c r="D115" s="10"/>
      <c r="E115" s="10"/>
      <c r="F115" s="10"/>
    </row>
    <row r="116" spans="1:6" ht="13.5" customHeight="1" x14ac:dyDescent="0.15">
      <c r="A116" s="10"/>
      <c r="B116" s="10"/>
      <c r="C116" s="10"/>
      <c r="D116" s="10"/>
      <c r="E116" s="10"/>
      <c r="F116" s="10"/>
    </row>
    <row r="117" spans="1:6" ht="13.5" customHeight="1" x14ac:dyDescent="0.15">
      <c r="A117" s="10"/>
      <c r="B117" s="10"/>
      <c r="C117" s="10"/>
      <c r="D117" s="10"/>
      <c r="E117" s="10"/>
      <c r="F117" s="10"/>
    </row>
    <row r="118" spans="1:6" ht="13.5" customHeight="1" x14ac:dyDescent="0.15">
      <c r="A118" s="10"/>
      <c r="B118" s="10"/>
      <c r="C118" s="10"/>
      <c r="D118" s="10"/>
      <c r="E118" s="10"/>
      <c r="F118" s="10"/>
    </row>
    <row r="119" spans="1:6" ht="13.5" customHeight="1" x14ac:dyDescent="0.15">
      <c r="A119" s="10"/>
      <c r="B119" s="10"/>
      <c r="C119" s="10"/>
      <c r="D119" s="10"/>
      <c r="E119" s="10"/>
      <c r="F119" s="10"/>
    </row>
    <row r="120" spans="1:6" ht="13.5" customHeight="1" x14ac:dyDescent="0.15">
      <c r="A120" s="10"/>
      <c r="B120" s="10"/>
      <c r="C120" s="10"/>
      <c r="D120" s="10"/>
      <c r="E120" s="10"/>
      <c r="F120" s="10"/>
    </row>
    <row r="121" spans="1:6" ht="13.5" customHeight="1" x14ac:dyDescent="0.15">
      <c r="A121" s="10"/>
      <c r="B121" s="10"/>
      <c r="C121" s="10"/>
      <c r="D121" s="10"/>
      <c r="E121" s="10"/>
      <c r="F121" s="10"/>
    </row>
    <row r="122" spans="1:6" ht="13.5" customHeight="1" x14ac:dyDescent="0.15">
      <c r="A122" s="10"/>
      <c r="B122" s="10"/>
      <c r="C122" s="10"/>
      <c r="D122" s="10"/>
      <c r="E122" s="10"/>
      <c r="F122" s="10"/>
    </row>
    <row r="123" spans="1:6" ht="13.5" customHeight="1" x14ac:dyDescent="0.15">
      <c r="A123" s="10"/>
      <c r="B123" s="10"/>
      <c r="C123" s="10"/>
      <c r="D123" s="10"/>
      <c r="E123" s="10"/>
      <c r="F123" s="10"/>
    </row>
    <row r="124" spans="1:6" ht="13.5" customHeight="1" x14ac:dyDescent="0.15">
      <c r="A124" s="10"/>
      <c r="B124" s="10"/>
      <c r="C124" s="10"/>
      <c r="D124" s="10"/>
      <c r="E124" s="10"/>
      <c r="F124" s="10"/>
    </row>
    <row r="125" spans="1:6" ht="13.5" customHeight="1" x14ac:dyDescent="0.15">
      <c r="A125" s="10"/>
      <c r="B125" s="10"/>
      <c r="C125" s="10"/>
      <c r="D125" s="10"/>
      <c r="E125" s="10"/>
      <c r="F125" s="10"/>
    </row>
    <row r="126" spans="1:6" ht="13.5" customHeight="1" x14ac:dyDescent="0.15">
      <c r="A126" s="10"/>
      <c r="B126" s="10"/>
      <c r="C126" s="10"/>
      <c r="D126" s="10"/>
      <c r="E126" s="10"/>
      <c r="F126" s="10"/>
    </row>
    <row r="127" spans="1:6" ht="13.5" customHeight="1" x14ac:dyDescent="0.15">
      <c r="A127" s="10"/>
      <c r="B127" s="10"/>
      <c r="C127" s="10"/>
      <c r="D127" s="10"/>
      <c r="E127" s="10"/>
      <c r="F127" s="10"/>
    </row>
    <row r="128" spans="1:6" ht="13.5" customHeight="1" x14ac:dyDescent="0.15">
      <c r="A128" s="10"/>
      <c r="B128" s="10"/>
      <c r="C128" s="10"/>
      <c r="D128" s="10"/>
      <c r="E128" s="10"/>
      <c r="F128" s="10"/>
    </row>
    <row r="129" spans="1:6" ht="13.5" customHeight="1" x14ac:dyDescent="0.15">
      <c r="A129" s="10"/>
      <c r="B129" s="10"/>
      <c r="C129" s="10"/>
      <c r="D129" s="10"/>
      <c r="E129" s="10"/>
      <c r="F129" s="10"/>
    </row>
    <row r="130" spans="1:6" ht="13.5" customHeight="1" x14ac:dyDescent="0.15">
      <c r="A130" s="10"/>
      <c r="B130" s="10"/>
      <c r="C130" s="10"/>
      <c r="D130" s="10"/>
      <c r="E130" s="10"/>
      <c r="F130" s="10"/>
    </row>
    <row r="131" spans="1:6" ht="13.5" customHeight="1" x14ac:dyDescent="0.15">
      <c r="A131" s="10"/>
      <c r="B131" s="10"/>
      <c r="C131" s="10"/>
      <c r="D131" s="10"/>
      <c r="E131" s="10"/>
      <c r="F131" s="10"/>
    </row>
    <row r="132" spans="1:6" ht="13.5" customHeight="1" x14ac:dyDescent="0.15">
      <c r="A132" s="10"/>
      <c r="B132" s="10"/>
      <c r="C132" s="10"/>
      <c r="D132" s="10"/>
      <c r="E132" s="10"/>
      <c r="F132" s="10"/>
    </row>
    <row r="133" spans="1:6" ht="13.5" customHeight="1" x14ac:dyDescent="0.15">
      <c r="A133" s="10"/>
      <c r="B133" s="10"/>
      <c r="C133" s="10"/>
      <c r="D133" s="10"/>
      <c r="E133" s="10"/>
      <c r="F133" s="10"/>
    </row>
    <row r="134" spans="1:6" ht="13.5" customHeight="1" x14ac:dyDescent="0.15">
      <c r="A134" s="10"/>
      <c r="B134" s="10"/>
      <c r="C134" s="10"/>
      <c r="D134" s="10"/>
      <c r="E134" s="10"/>
      <c r="F134" s="10"/>
    </row>
    <row r="135" spans="1:6" ht="13.5" customHeight="1" x14ac:dyDescent="0.15">
      <c r="A135" s="10"/>
      <c r="B135" s="10"/>
      <c r="C135" s="10"/>
      <c r="D135" s="10"/>
      <c r="E135" s="10"/>
      <c r="F135" s="10"/>
    </row>
    <row r="136" spans="1:6" ht="13.5" customHeight="1" x14ac:dyDescent="0.15">
      <c r="A136" s="10"/>
      <c r="B136" s="10"/>
      <c r="C136" s="10"/>
      <c r="D136" s="10"/>
      <c r="E136" s="10"/>
      <c r="F136" s="10"/>
    </row>
    <row r="137" spans="1:6" ht="13.5" customHeight="1" x14ac:dyDescent="0.15">
      <c r="A137" s="10"/>
      <c r="B137" s="10"/>
      <c r="C137" s="10"/>
      <c r="D137" s="10"/>
      <c r="E137" s="10"/>
      <c r="F137" s="10"/>
    </row>
    <row r="138" spans="1:6" ht="13.5" customHeight="1" x14ac:dyDescent="0.15">
      <c r="A138" s="10"/>
      <c r="B138" s="10"/>
      <c r="C138" s="10"/>
      <c r="D138" s="10"/>
      <c r="E138" s="10"/>
      <c r="F138" s="10"/>
    </row>
    <row r="139" spans="1:6" ht="13.5" customHeight="1" x14ac:dyDescent="0.15">
      <c r="A139" s="10"/>
      <c r="B139" s="10"/>
      <c r="C139" s="10"/>
      <c r="D139" s="10"/>
      <c r="E139" s="10"/>
      <c r="F139" s="10"/>
    </row>
    <row r="140" spans="1:6" ht="13.5" customHeight="1" x14ac:dyDescent="0.15">
      <c r="A140" s="10"/>
      <c r="B140" s="10"/>
      <c r="C140" s="10"/>
      <c r="D140" s="10"/>
      <c r="E140" s="10"/>
      <c r="F140" s="10"/>
    </row>
    <row r="141" spans="1:6" ht="13.5" customHeight="1" x14ac:dyDescent="0.15">
      <c r="A141" s="10"/>
      <c r="B141" s="10"/>
      <c r="C141" s="10"/>
      <c r="D141" s="10"/>
      <c r="E141" s="10"/>
      <c r="F141" s="10"/>
    </row>
    <row r="142" spans="1:6" ht="13.5" customHeight="1" x14ac:dyDescent="0.15">
      <c r="A142" s="10"/>
      <c r="B142" s="10"/>
      <c r="C142" s="10"/>
      <c r="D142" s="10"/>
      <c r="E142" s="10"/>
      <c r="F142" s="10"/>
    </row>
    <row r="143" spans="1:6" ht="13.5" customHeight="1" x14ac:dyDescent="0.15">
      <c r="A143" s="10"/>
      <c r="B143" s="10"/>
      <c r="C143" s="10"/>
      <c r="D143" s="10"/>
      <c r="E143" s="10"/>
      <c r="F143" s="10"/>
    </row>
    <row r="144" spans="1:6" ht="13.5" customHeight="1" x14ac:dyDescent="0.15">
      <c r="A144" s="10"/>
      <c r="B144" s="10"/>
      <c r="C144" s="10"/>
      <c r="D144" s="10"/>
      <c r="E144" s="10"/>
      <c r="F144" s="10"/>
    </row>
    <row r="145" spans="1:6" ht="13.5" customHeight="1" x14ac:dyDescent="0.15">
      <c r="A145" s="10"/>
      <c r="B145" s="10"/>
      <c r="C145" s="10"/>
      <c r="D145" s="10"/>
      <c r="E145" s="10"/>
      <c r="F145" s="10"/>
    </row>
    <row r="146" spans="1:6" ht="13.5" customHeight="1" x14ac:dyDescent="0.15">
      <c r="A146" s="10"/>
      <c r="B146" s="10"/>
      <c r="C146" s="10"/>
      <c r="D146" s="10"/>
      <c r="E146" s="10"/>
      <c r="F146" s="10"/>
    </row>
    <row r="147" spans="1:6" ht="13.5" customHeight="1" x14ac:dyDescent="0.15">
      <c r="A147" s="10"/>
      <c r="B147" s="10"/>
      <c r="C147" s="10"/>
      <c r="D147" s="10"/>
      <c r="E147" s="10"/>
      <c r="F147" s="10"/>
    </row>
    <row r="148" spans="1:6" ht="13.5" customHeight="1" x14ac:dyDescent="0.15">
      <c r="A148" s="10"/>
      <c r="B148" s="10"/>
      <c r="C148" s="10"/>
      <c r="D148" s="10"/>
      <c r="E148" s="10"/>
      <c r="F148" s="10"/>
    </row>
    <row r="149" spans="1:6" ht="13.5" customHeight="1" x14ac:dyDescent="0.15">
      <c r="A149" s="10"/>
      <c r="B149" s="10"/>
      <c r="C149" s="10"/>
      <c r="D149" s="10"/>
      <c r="E149" s="10"/>
      <c r="F149" s="10"/>
    </row>
    <row r="150" spans="1:6" ht="13.5" customHeight="1" x14ac:dyDescent="0.15">
      <c r="A150" s="10"/>
      <c r="B150" s="10"/>
      <c r="C150" s="10"/>
      <c r="D150" s="10"/>
      <c r="E150" s="10"/>
      <c r="F150" s="10"/>
    </row>
    <row r="151" spans="1:6" ht="13.5" customHeight="1" x14ac:dyDescent="0.15">
      <c r="A151" s="10"/>
      <c r="B151" s="10"/>
      <c r="C151" s="10"/>
      <c r="D151" s="10"/>
      <c r="E151" s="10"/>
      <c r="F151" s="10"/>
    </row>
    <row r="152" spans="1:6" ht="13.5" customHeight="1" x14ac:dyDescent="0.15">
      <c r="A152" s="10"/>
      <c r="B152" s="10"/>
      <c r="C152" s="10"/>
      <c r="D152" s="10"/>
      <c r="E152" s="10"/>
      <c r="F152" s="10"/>
    </row>
    <row r="153" spans="1:6" ht="13.5" customHeight="1" x14ac:dyDescent="0.15">
      <c r="A153" s="10"/>
      <c r="B153" s="10"/>
      <c r="C153" s="10"/>
      <c r="D153" s="10"/>
      <c r="E153" s="10"/>
      <c r="F153" s="10"/>
    </row>
    <row r="154" spans="1:6" ht="13.5" customHeight="1" x14ac:dyDescent="0.15">
      <c r="A154" s="10"/>
      <c r="B154" s="10"/>
      <c r="C154" s="10"/>
      <c r="D154" s="10"/>
      <c r="E154" s="10"/>
      <c r="F154" s="10"/>
    </row>
    <row r="155" spans="1:6" ht="13.5" customHeight="1" x14ac:dyDescent="0.15">
      <c r="A155" s="10"/>
      <c r="B155" s="10"/>
      <c r="C155" s="10"/>
      <c r="D155" s="10"/>
      <c r="E155" s="10"/>
      <c r="F155" s="10"/>
    </row>
    <row r="156" spans="1:6" ht="13.5" customHeight="1" x14ac:dyDescent="0.15">
      <c r="A156" s="10"/>
      <c r="B156" s="10"/>
      <c r="C156" s="10"/>
      <c r="D156" s="10"/>
      <c r="E156" s="10"/>
      <c r="F156" s="10"/>
    </row>
    <row r="157" spans="1:6" ht="13.5" customHeight="1" x14ac:dyDescent="0.15">
      <c r="A157" s="10"/>
    </row>
    <row r="158" spans="1:6" ht="13.5" customHeight="1" x14ac:dyDescent="0.15"/>
    <row r="159" spans="1:6" ht="13.5" customHeight="1" x14ac:dyDescent="0.15"/>
    <row r="160" spans="1:6"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sheetData>
  <mergeCells count="7">
    <mergeCell ref="F31:F32"/>
    <mergeCell ref="A1:F1"/>
    <mergeCell ref="A3:F3"/>
    <mergeCell ref="F11:F12"/>
    <mergeCell ref="C15:E15"/>
    <mergeCell ref="F18:F19"/>
    <mergeCell ref="C28:E28"/>
  </mergeCells>
  <phoneticPr fontId="33"/>
  <printOptions horizontalCentered="1"/>
  <pageMargins left="0.23622047244094491" right="0.23622047244094491" top="0.74803149606299213" bottom="0.74803149606299213" header="0.31496062992125984" footer="0.31496062992125984"/>
  <pageSetup paperSize="9" scale="86" firstPageNumber="4294963191" orientation="portrait" horizontalDpi="4294967293" verticalDpi="300" r:id="rId1"/>
  <headerFooter scaleWithDoc="0">
    <oddFooter>&amp;C&amp;"ＭＳ Ｐ明朝,標準"&amp;14&amp;P</oddFooter>
  </headerFooter>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目次・評議員</vt:lpstr>
      <vt:lpstr>報告事項</vt:lpstr>
      <vt:lpstr>報告事項_選育</vt:lpstr>
      <vt:lpstr>報告事項_普及</vt:lpstr>
      <vt:lpstr>その他報告事項</vt:lpstr>
      <vt:lpstr>部制</vt:lpstr>
      <vt:lpstr>新幹事及び委員</vt:lpstr>
      <vt:lpstr>審議事項</vt:lpstr>
      <vt:lpstr>審議事項_選育 </vt:lpstr>
      <vt:lpstr>審議事項_普及</vt:lpstr>
      <vt:lpstr>決算書</vt:lpstr>
      <vt:lpstr>予算案</vt:lpstr>
      <vt:lpstr>選育会計報告</vt:lpstr>
      <vt:lpstr>選育予算案</vt:lpstr>
      <vt:lpstr>その他審議事項 </vt:lpstr>
      <vt:lpstr>今年度幹事及び委員</vt:lpstr>
      <vt:lpstr>'その他審議事項 '!Print_Area</vt:lpstr>
      <vt:lpstr>その他報告事項!Print_Area</vt:lpstr>
      <vt:lpstr>決算書!Print_Area</vt:lpstr>
      <vt:lpstr>今年度幹事及び委員!Print_Area</vt:lpstr>
      <vt:lpstr>審議事項!Print_Area</vt:lpstr>
      <vt:lpstr>'審議事項_選育 '!Print_Area</vt:lpstr>
      <vt:lpstr>審議事項_普及!Print_Area</vt:lpstr>
      <vt:lpstr>新幹事及び委員!Print_Area</vt:lpstr>
      <vt:lpstr>選育会計報告!Print_Area</vt:lpstr>
      <vt:lpstr>選育予算案!Print_Area</vt:lpstr>
      <vt:lpstr>部制!Print_Area</vt:lpstr>
      <vt:lpstr>報告事項!Print_Area</vt:lpstr>
      <vt:lpstr>報告事項_選育!Print_Area</vt:lpstr>
      <vt:lpstr>報告事項_普及!Print_Area</vt:lpstr>
      <vt:lpstr>予算案!Print_Area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ゲスト用</dc:creator>
  <cp:lastModifiedBy>NEC-PCuser</cp:lastModifiedBy>
  <cp:revision/>
  <cp:lastPrinted>2014-12-06T09:34:18Z</cp:lastPrinted>
  <dcterms:created xsi:type="dcterms:W3CDTF">2007-11-11T14:16:21Z</dcterms:created>
  <dcterms:modified xsi:type="dcterms:W3CDTF">2015-04-25T04:10:31Z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