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10mS60MW" sheetId="1" r:id="rId1"/>
    <sheet name="10m3×20MW " sheetId="2" r:id="rId2"/>
    <sheet name="（新人戦）10mS60団体" sheetId="3" r:id="rId3"/>
    <sheet name="10mS60MWFINAL" sheetId="4" r:id="rId4"/>
  </sheets>
  <definedNames>
    <definedName name="_xlnm.Print_Titles" localSheetId="0">'10mS60MW'!$1:$1</definedName>
  </definedNames>
  <calcPr fullCalcOnLoad="1"/>
</workbook>
</file>

<file path=xl/sharedStrings.xml><?xml version="1.0" encoding="utf-8"?>
<sst xmlns="http://schemas.openxmlformats.org/spreadsheetml/2006/main" count="505" uniqueCount="306">
  <si>
    <t>射群</t>
  </si>
  <si>
    <t>射座</t>
  </si>
  <si>
    <t>名　前</t>
  </si>
  <si>
    <t>学校名</t>
  </si>
  <si>
    <t>学　校　名</t>
  </si>
  <si>
    <t>名　前</t>
  </si>
  <si>
    <t>関西学院大学</t>
  </si>
  <si>
    <t>秦 祥子</t>
  </si>
  <si>
    <t>棚田 美香</t>
  </si>
  <si>
    <t>鈴木 沙智絵</t>
  </si>
  <si>
    <t>笹辺 亮</t>
  </si>
  <si>
    <t>小和田 健太</t>
  </si>
  <si>
    <t>田中 俊博</t>
  </si>
  <si>
    <t>宮野 直紀</t>
  </si>
  <si>
    <t>北川 晴菜</t>
  </si>
  <si>
    <t>原 史子</t>
  </si>
  <si>
    <t>橋本 和明</t>
  </si>
  <si>
    <t>飯田 泰弘</t>
  </si>
  <si>
    <t>森田 卓也</t>
  </si>
  <si>
    <t>向井 佳弥</t>
  </si>
  <si>
    <t>竹田 真裕</t>
  </si>
  <si>
    <t>仲村 宗起</t>
  </si>
  <si>
    <t>大阪大学</t>
  </si>
  <si>
    <t>西 隆男</t>
  </si>
  <si>
    <t>小原 啓介</t>
  </si>
  <si>
    <t>大澤 尭輝</t>
  </si>
  <si>
    <t>木田 武史</t>
  </si>
  <si>
    <t>鳥形 啓輔</t>
  </si>
  <si>
    <t>龍田 啓生</t>
  </si>
  <si>
    <t>岸 諒平</t>
  </si>
  <si>
    <t>岩本 俊輔</t>
  </si>
  <si>
    <t>北川 法幸</t>
  </si>
  <si>
    <t>梅原 玲菜</t>
  </si>
  <si>
    <t>田中 温子</t>
  </si>
  <si>
    <t>甲南大学</t>
  </si>
  <si>
    <t>三浦 和真</t>
  </si>
  <si>
    <t>三好 真輝</t>
  </si>
  <si>
    <t>木下 昂平</t>
  </si>
  <si>
    <t>有馬 久美子</t>
  </si>
  <si>
    <t>山口 優子</t>
  </si>
  <si>
    <t>高澤 佑樹</t>
  </si>
  <si>
    <t>大道 良子</t>
  </si>
  <si>
    <t>村部 功</t>
  </si>
  <si>
    <t>古賀 裕紀</t>
  </si>
  <si>
    <t>北野 匡章</t>
  </si>
  <si>
    <t>上田 一貴</t>
  </si>
  <si>
    <t>西 仁実</t>
  </si>
  <si>
    <t>本庄 功</t>
  </si>
  <si>
    <t>京都大学</t>
  </si>
  <si>
    <t>安江 一紘</t>
  </si>
  <si>
    <t>相川 卓哉</t>
  </si>
  <si>
    <t>黒澤 彩加</t>
  </si>
  <si>
    <t>田中 友樹</t>
  </si>
  <si>
    <t>吉永 康佑</t>
  </si>
  <si>
    <t>丹羽 弘樹</t>
  </si>
  <si>
    <t>森田 智哉</t>
  </si>
  <si>
    <t>松尾 典義</t>
  </si>
  <si>
    <t>前田 辰典</t>
  </si>
  <si>
    <t>岡田 崇義</t>
  </si>
  <si>
    <t>京都産業大学</t>
  </si>
  <si>
    <t>有山 智也</t>
  </si>
  <si>
    <t>大林 達郎</t>
  </si>
  <si>
    <t>木村 好孝</t>
  </si>
  <si>
    <t>小田 隆太郎</t>
  </si>
  <si>
    <t>井浦 美鈴</t>
  </si>
  <si>
    <t>関西大学</t>
  </si>
  <si>
    <t>藤田 貴大</t>
  </si>
  <si>
    <t>藤野 研作</t>
  </si>
  <si>
    <t>高山 恵理子</t>
  </si>
  <si>
    <t>田中 明信</t>
  </si>
  <si>
    <t>市野 大智</t>
  </si>
  <si>
    <t>竹迫 翔平</t>
  </si>
  <si>
    <t>鈴木 悠史</t>
  </si>
  <si>
    <t>中村 健司</t>
  </si>
  <si>
    <t>近畿大学</t>
  </si>
  <si>
    <t>才野 雅隆</t>
  </si>
  <si>
    <t>今村 光良</t>
  </si>
  <si>
    <t>永田 真大</t>
  </si>
  <si>
    <t>南 広志</t>
  </si>
  <si>
    <t>上田 将也</t>
  </si>
  <si>
    <t>尾崎 哲朗</t>
  </si>
  <si>
    <t>生島 千尋</t>
  </si>
  <si>
    <t>同志社大学</t>
  </si>
  <si>
    <t>濱田 絵梨華</t>
  </si>
  <si>
    <t>中川 郁雄</t>
  </si>
  <si>
    <t>徳田 和宏</t>
  </si>
  <si>
    <t>石田 大貴</t>
  </si>
  <si>
    <t>濵口 紗代子</t>
  </si>
  <si>
    <t>同志社女子大学</t>
  </si>
  <si>
    <t>池上 由希子</t>
  </si>
  <si>
    <t>甲南女子大学</t>
  </si>
  <si>
    <t>薮原 誠</t>
  </si>
  <si>
    <t>立命館大学</t>
  </si>
  <si>
    <t>山下 隆司</t>
  </si>
  <si>
    <t>坂口 太一</t>
  </si>
  <si>
    <t>鈴鹿 真央</t>
  </si>
  <si>
    <t>大貝 司</t>
  </si>
  <si>
    <t>鈴木 昂志</t>
  </si>
  <si>
    <t>齋藤 伸吾</t>
  </si>
  <si>
    <t>梅垣 拓己</t>
  </si>
  <si>
    <t>坂本 龍彦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</si>
  <si>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</si>
  <si>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</si>
  <si>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</si>
  <si>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</si>
  <si>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</si>
  <si>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</si>
  <si>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</si>
  <si>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</si>
  <si>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</si>
  <si>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秦 祥子</t>
  </si>
  <si>
    <t>関西学院大学</t>
  </si>
  <si>
    <t>棚田 美香</t>
  </si>
  <si>
    <t>竹田 真裕</t>
  </si>
  <si>
    <t>[補欠]</t>
  </si>
  <si>
    <t>宮野 直紀</t>
  </si>
  <si>
    <t>古賀 裕紀</t>
  </si>
  <si>
    <t>京都大学</t>
  </si>
  <si>
    <t>北野 匡章</t>
  </si>
  <si>
    <t>上田 一貴</t>
  </si>
  <si>
    <t>西 仁実</t>
  </si>
  <si>
    <t>岡田 崇義</t>
  </si>
  <si>
    <t>京都産業大学</t>
  </si>
  <si>
    <t>大林 達郎</t>
  </si>
  <si>
    <t>小田 隆太郎</t>
  </si>
  <si>
    <t>木村 好孝</t>
  </si>
  <si>
    <t>薮原 誠</t>
  </si>
  <si>
    <t>立命館大学</t>
  </si>
  <si>
    <t>大貝 司</t>
  </si>
  <si>
    <t>齋藤 伸吾</t>
  </si>
  <si>
    <t>坂本 龍彦</t>
  </si>
  <si>
    <t>井浦 美鈴</t>
  </si>
  <si>
    <t>関西大学</t>
  </si>
  <si>
    <t>藤田 貴大</t>
  </si>
  <si>
    <t>藤野 研作</t>
  </si>
  <si>
    <t>鈴木 悠史</t>
  </si>
  <si>
    <t>田中 温子</t>
  </si>
  <si>
    <t>甲南大学</t>
  </si>
  <si>
    <t>三浦 和真</t>
  </si>
  <si>
    <t>三好 真輝</t>
  </si>
  <si>
    <t>山口 優子</t>
  </si>
  <si>
    <t>生島 千尋</t>
  </si>
  <si>
    <t>同志社大学</t>
  </si>
  <si>
    <t>濱田 絵梨華</t>
  </si>
  <si>
    <t>中川 郁雄</t>
  </si>
  <si>
    <t>徳田 和宏</t>
  </si>
  <si>
    <t>小原 啓介</t>
  </si>
  <si>
    <t>大阪大学</t>
  </si>
  <si>
    <t>鳥形 啓輔</t>
  </si>
  <si>
    <t>梅原 玲菜</t>
  </si>
  <si>
    <t>龍田 啓生</t>
  </si>
  <si>
    <t>Ｓ１</t>
  </si>
  <si>
    <t>Ｓ２</t>
  </si>
  <si>
    <t>Ｓ３</t>
  </si>
  <si>
    <t>Ｓ４</t>
  </si>
  <si>
    <t>Ｓ５</t>
  </si>
  <si>
    <t>Ｓ６</t>
  </si>
  <si>
    <t>合 計</t>
  </si>
  <si>
    <t>角藤 大貴</t>
  </si>
  <si>
    <t>大阪産業大学</t>
  </si>
  <si>
    <t>茨木 康行</t>
  </si>
  <si>
    <t>徳島大学</t>
  </si>
  <si>
    <t>野田 靖人</t>
  </si>
  <si>
    <t>杉村 知友紀</t>
  </si>
  <si>
    <t>栗岡 明日香</t>
  </si>
  <si>
    <t>四国大学</t>
  </si>
  <si>
    <t>岸田 一徳</t>
  </si>
  <si>
    <t>福良 直哉</t>
  </si>
  <si>
    <t>山側 貴彦</t>
  </si>
  <si>
    <t>嶋田 雄太</t>
  </si>
  <si>
    <t>角藤 大貴</t>
  </si>
  <si>
    <t>茨木 康行</t>
  </si>
  <si>
    <t>杉村 知友紀</t>
  </si>
  <si>
    <t>山側 貴彦</t>
  </si>
  <si>
    <t>Ｐ１</t>
  </si>
  <si>
    <t>Ｐ２</t>
  </si>
  <si>
    <t>Ｋ１</t>
  </si>
  <si>
    <t>Ｋ２</t>
  </si>
  <si>
    <t>α</t>
  </si>
  <si>
    <t>近藤 陽介</t>
  </si>
  <si>
    <t>α</t>
  </si>
  <si>
    <t>栗原 奈巳</t>
  </si>
  <si>
    <t>α</t>
  </si>
  <si>
    <t>原田 雄介</t>
  </si>
  <si>
    <t>α</t>
  </si>
  <si>
    <t>森川 真之介</t>
  </si>
  <si>
    <t>中村 雄一</t>
  </si>
  <si>
    <t>冨士 源太</t>
  </si>
  <si>
    <t>藤井 秀仁</t>
  </si>
  <si>
    <t>京都工芸繊維大学</t>
  </si>
  <si>
    <t>α</t>
  </si>
  <si>
    <t>稗貫 晃一</t>
  </si>
  <si>
    <t>関西学院大学</t>
  </si>
  <si>
    <t>α</t>
  </si>
  <si>
    <t>前出 喜瑛</t>
  </si>
  <si>
    <t>山本 真由香</t>
  </si>
  <si>
    <t>松村 泰至</t>
  </si>
  <si>
    <t>竹村 純也</t>
  </si>
  <si>
    <t>藤原 研介</t>
  </si>
  <si>
    <t>加藤 誠実</t>
  </si>
  <si>
    <t>齋藤 龍未</t>
  </si>
  <si>
    <t>増井 誠二</t>
  </si>
  <si>
    <t>山下 良祐</t>
  </si>
  <si>
    <t>寺屋 秀紀</t>
  </si>
  <si>
    <t>竹内 健二</t>
  </si>
  <si>
    <t>β</t>
  </si>
  <si>
    <t>丸尾 昌輝</t>
  </si>
  <si>
    <t>β</t>
  </si>
  <si>
    <t>合田 悠資</t>
  </si>
  <si>
    <t>β</t>
  </si>
  <si>
    <t>犬伏 直樹</t>
  </si>
  <si>
    <t>β</t>
  </si>
  <si>
    <t>市野 洋介</t>
  </si>
  <si>
    <t>桂 邦和</t>
  </si>
  <si>
    <t>β</t>
  </si>
  <si>
    <t>依知川 展和</t>
  </si>
  <si>
    <t>京都府立大学</t>
  </si>
  <si>
    <t>β</t>
  </si>
  <si>
    <t>白井 宏明</t>
  </si>
  <si>
    <t>β</t>
  </si>
  <si>
    <t>安藤 隆一</t>
  </si>
  <si>
    <t>宇川 直樹</t>
  </si>
  <si>
    <t>藤岡 亜由未</t>
  </si>
  <si>
    <t>霜出 祐典</t>
  </si>
  <si>
    <t>小森 尭</t>
  </si>
  <si>
    <t>中垣 賢祐</t>
  </si>
  <si>
    <t>西川 倫道</t>
  </si>
  <si>
    <t>力野 貞治</t>
  </si>
  <si>
    <t>小西 悠介</t>
  </si>
  <si>
    <t>棄</t>
  </si>
  <si>
    <t>権</t>
  </si>
  <si>
    <t>備考</t>
  </si>
  <si>
    <t>35発目から2点減点</t>
  </si>
  <si>
    <t xml:space="preserve"> </t>
  </si>
  <si>
    <t xml:space="preserve"> </t>
  </si>
  <si>
    <t>棄</t>
  </si>
  <si>
    <t>権</t>
  </si>
  <si>
    <t>中村 健司</t>
  </si>
  <si>
    <t>近畿大学</t>
  </si>
  <si>
    <t>才野 雅隆</t>
  </si>
  <si>
    <t>今村 光良</t>
  </si>
  <si>
    <t>永田 真大</t>
  </si>
  <si>
    <t>徳島大学</t>
  </si>
  <si>
    <t>嶋田雄太</t>
  </si>
  <si>
    <t>大阪産業大学</t>
  </si>
  <si>
    <t>岸田一徳</t>
  </si>
  <si>
    <t>福良直哉</t>
  </si>
  <si>
    <r>
      <t>S</t>
    </r>
    <r>
      <rPr>
        <sz val="11"/>
        <rFont val="ＭＳ Ｐゴシック"/>
        <family val="3"/>
      </rPr>
      <t>6=98,S5=97</t>
    </r>
  </si>
  <si>
    <r>
      <t>S</t>
    </r>
    <r>
      <rPr>
        <sz val="11"/>
        <rFont val="ＭＳ Ｐゴシック"/>
        <family val="3"/>
      </rPr>
      <t>6=97</t>
    </r>
  </si>
  <si>
    <r>
      <t>S6=98,S5=9</t>
    </r>
    <r>
      <rPr>
        <sz val="11"/>
        <rFont val="ＭＳ Ｐゴシック"/>
        <family val="3"/>
      </rPr>
      <t>6</t>
    </r>
  </si>
  <si>
    <r>
      <t>S</t>
    </r>
    <r>
      <rPr>
        <sz val="11"/>
        <rFont val="ＭＳ Ｐゴシック"/>
        <family val="3"/>
      </rPr>
      <t>6=94</t>
    </r>
  </si>
  <si>
    <r>
      <t>S</t>
    </r>
    <r>
      <rPr>
        <sz val="11"/>
        <rFont val="ＭＳ Ｐゴシック"/>
        <family val="3"/>
      </rPr>
      <t>6=91</t>
    </r>
  </si>
  <si>
    <r>
      <t>S</t>
    </r>
    <r>
      <rPr>
        <sz val="11"/>
        <rFont val="ＭＳ Ｐゴシック"/>
        <family val="3"/>
      </rPr>
      <t>6=90</t>
    </r>
  </si>
  <si>
    <r>
      <t>S</t>
    </r>
    <r>
      <rPr>
        <sz val="11"/>
        <rFont val="ＭＳ Ｐゴシック"/>
        <family val="3"/>
      </rPr>
      <t>6=91</t>
    </r>
  </si>
  <si>
    <r>
      <t>S</t>
    </r>
    <r>
      <rPr>
        <sz val="11"/>
        <rFont val="ＭＳ Ｐゴシック"/>
        <family val="3"/>
      </rPr>
      <t>6=89</t>
    </r>
  </si>
  <si>
    <r>
      <t>S</t>
    </r>
    <r>
      <rPr>
        <sz val="11"/>
        <rFont val="ＭＳ Ｐゴシック"/>
        <family val="3"/>
      </rPr>
      <t>6=88</t>
    </r>
  </si>
  <si>
    <r>
      <t>S</t>
    </r>
    <r>
      <rPr>
        <sz val="11"/>
        <rFont val="ＭＳ Ｐゴシック"/>
        <family val="3"/>
      </rPr>
      <t>6=90,S5=90</t>
    </r>
  </si>
  <si>
    <r>
      <t>S6=90,S5=</t>
    </r>
    <r>
      <rPr>
        <sz val="11"/>
        <rFont val="ＭＳ Ｐゴシック"/>
        <family val="3"/>
      </rPr>
      <t>83</t>
    </r>
  </si>
  <si>
    <r>
      <t>S</t>
    </r>
    <r>
      <rPr>
        <sz val="11"/>
        <rFont val="ＭＳ Ｐゴシック"/>
        <family val="3"/>
      </rPr>
      <t>6=92</t>
    </r>
  </si>
  <si>
    <r>
      <t>S</t>
    </r>
    <r>
      <rPr>
        <sz val="11"/>
        <rFont val="ＭＳ Ｐゴシック"/>
        <family val="3"/>
      </rPr>
      <t>6=84</t>
    </r>
  </si>
  <si>
    <r>
      <t>S</t>
    </r>
    <r>
      <rPr>
        <sz val="11"/>
        <rFont val="ＭＳ Ｐゴシック"/>
        <family val="3"/>
      </rPr>
      <t>6=85</t>
    </r>
  </si>
  <si>
    <r>
      <t>S</t>
    </r>
    <r>
      <rPr>
        <sz val="11"/>
        <rFont val="ＭＳ Ｐゴシック"/>
        <family val="3"/>
      </rPr>
      <t>6=87</t>
    </r>
  </si>
  <si>
    <r>
      <t>S</t>
    </r>
    <r>
      <rPr>
        <sz val="11"/>
        <rFont val="ＭＳ Ｐゴシック"/>
        <family val="3"/>
      </rPr>
      <t>6=82</t>
    </r>
  </si>
  <si>
    <r>
      <t>S</t>
    </r>
    <r>
      <rPr>
        <sz val="11"/>
        <rFont val="ＭＳ Ｐゴシック"/>
        <family val="3"/>
      </rPr>
      <t>6=86</t>
    </r>
  </si>
  <si>
    <r>
      <t>S</t>
    </r>
    <r>
      <rPr>
        <sz val="11"/>
        <rFont val="ＭＳ Ｐゴシック"/>
        <family val="3"/>
      </rPr>
      <t>6=51</t>
    </r>
  </si>
  <si>
    <r>
      <t>S</t>
    </r>
    <r>
      <rPr>
        <sz val="11"/>
        <rFont val="ＭＳ Ｐゴシック"/>
        <family val="3"/>
      </rPr>
      <t>6=74</t>
    </r>
  </si>
  <si>
    <r>
      <t>S</t>
    </r>
    <r>
      <rPr>
        <sz val="11"/>
        <rFont val="ＭＳ Ｐゴシック"/>
        <family val="3"/>
      </rPr>
      <t>6=84,S5=78</t>
    </r>
  </si>
  <si>
    <r>
      <t>S6=84,S5=7</t>
    </r>
    <r>
      <rPr>
        <sz val="11"/>
        <rFont val="ＭＳ Ｐゴシック"/>
        <family val="3"/>
      </rPr>
      <t>3</t>
    </r>
  </si>
  <si>
    <r>
      <t>S</t>
    </r>
    <r>
      <rPr>
        <sz val="11"/>
        <rFont val="ＭＳ Ｐゴシック"/>
        <family val="3"/>
      </rPr>
      <t>6=76</t>
    </r>
  </si>
  <si>
    <r>
      <t>S</t>
    </r>
    <r>
      <rPr>
        <sz val="11"/>
        <rFont val="ＭＳ Ｐゴシック"/>
        <family val="3"/>
      </rPr>
      <t>6=71</t>
    </r>
  </si>
  <si>
    <t>α</t>
  </si>
  <si>
    <t>K2=90</t>
  </si>
  <si>
    <t>K2=86</t>
  </si>
  <si>
    <t>K2=93</t>
  </si>
  <si>
    <t>K2=92</t>
  </si>
  <si>
    <t>K2=91</t>
  </si>
  <si>
    <t>K2=85</t>
  </si>
  <si>
    <t>K2=88</t>
  </si>
  <si>
    <t>K2=88</t>
  </si>
  <si>
    <t>K2=89</t>
  </si>
  <si>
    <t>K2=94</t>
  </si>
  <si>
    <t>K2=85</t>
  </si>
  <si>
    <t>K2=93</t>
  </si>
  <si>
    <t>井手下 昂史</t>
  </si>
  <si>
    <t>森田 知里</t>
  </si>
  <si>
    <t>素点</t>
  </si>
  <si>
    <t>競射１</t>
  </si>
  <si>
    <t>競射２</t>
  </si>
  <si>
    <t>所属</t>
  </si>
  <si>
    <t>合計点</t>
  </si>
  <si>
    <t>競射1</t>
  </si>
  <si>
    <t>競射2</t>
  </si>
  <si>
    <t>関西学院</t>
  </si>
  <si>
    <t>栗岡 明日香</t>
  </si>
  <si>
    <t>四国</t>
  </si>
  <si>
    <t>関西</t>
  </si>
  <si>
    <t>立命館</t>
  </si>
  <si>
    <t>山下 隆司</t>
  </si>
  <si>
    <t>ファイナル中</t>
  </si>
  <si>
    <t>→</t>
  </si>
  <si>
    <t>表示メニューの「全画面表示」を選択し、ズームを165％にする。</t>
  </si>
  <si>
    <t>ファイナル後</t>
  </si>
  <si>
    <t>→</t>
  </si>
  <si>
    <t>表示メニューの「全画面表示」を選択し、ズームを120％にする。（競射無し）</t>
  </si>
  <si>
    <t>表示メニューの「全画面表示」を選択し、ズームを106％にする。（競射1回）</t>
  </si>
  <si>
    <t>表示メニューの「全画面表示」を選択し、ズームを113％にする。（競射2回）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</si>
</sst>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1"/>
      <name val="ＭＳ Ｐ明朝"/>
      <family val="1"/>
    </font>
    <font>
      <i/>
      <sz val="11"/>
      <name val="ＭＳ Ｐ明朝"/>
      <family val="1"/>
    </font>
    <font>
      <sz val="11"/>
      <name val="ギリシャ文字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b/>
      <sz val="10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63" applyFill="1" applyAlignment="1" applyProtection="1">
      <alignment horizontal="center" vertical="center"/>
      <protection locked="0"/>
    </xf>
    <xf numFmtId="0" fontId="0" fillId="0" borderId="10" xfId="63" applyFill="1" applyBorder="1" applyAlignment="1" applyProtection="1">
      <alignment horizontal="center" vertical="center"/>
      <protection locked="0"/>
    </xf>
    <xf numFmtId="0" fontId="20" fillId="0" borderId="10" xfId="63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63" applyFont="1" applyFill="1" applyBorder="1" applyAlignment="1" applyProtection="1">
      <alignment horizontal="center" vertical="center"/>
      <protection locked="0"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0" fontId="22" fillId="0" borderId="10" xfId="63" applyFont="1" applyFill="1" applyBorder="1" applyAlignment="1" applyProtection="1">
      <alignment horizontal="center" vertical="center"/>
      <protection locked="0"/>
    </xf>
    <xf numFmtId="0" fontId="0" fillId="0" borderId="10" xfId="63" applyFont="1" applyFill="1" applyBorder="1" applyAlignment="1" applyProtection="1">
      <alignment horizontal="center" vertical="center" wrapText="1"/>
      <protection locked="0"/>
    </xf>
    <xf numFmtId="0" fontId="0" fillId="0" borderId="10" xfId="63" applyFont="1" applyFill="1" applyBorder="1" applyAlignment="1" applyProtection="1">
      <alignment horizontal="center" vertical="center"/>
      <protection locked="0"/>
    </xf>
    <xf numFmtId="0" fontId="20" fillId="0" borderId="11" xfId="61" applyFont="1" applyFill="1" applyBorder="1" applyAlignment="1" applyProtection="1">
      <alignment horizontal="center" vertical="center"/>
      <protection/>
    </xf>
    <xf numFmtId="0" fontId="0" fillId="0" borderId="11" xfId="61" applyFill="1" applyBorder="1" applyAlignment="1" applyProtection="1">
      <alignment horizontal="center" vertical="center"/>
      <protection/>
    </xf>
    <xf numFmtId="0" fontId="0" fillId="0" borderId="12" xfId="61" applyFill="1" applyBorder="1" applyAlignment="1" applyProtection="1">
      <alignment horizontal="center" vertical="center"/>
      <protection/>
    </xf>
    <xf numFmtId="0" fontId="0" fillId="0" borderId="13" xfId="61" applyFill="1" applyBorder="1" applyAlignment="1" applyProtection="1">
      <alignment horizontal="center" vertical="center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11" xfId="61" applyFill="1" applyBorder="1" applyAlignment="1" applyProtection="1">
      <alignment horizontal="center" vertical="center"/>
      <protection locked="0"/>
    </xf>
    <xf numFmtId="0" fontId="0" fillId="0" borderId="12" xfId="61" applyFill="1" applyBorder="1" applyAlignment="1" applyProtection="1">
      <alignment horizontal="center" vertical="center"/>
      <protection locked="0"/>
    </xf>
    <xf numFmtId="0" fontId="20" fillId="0" borderId="14" xfId="61" applyFont="1" applyFill="1" applyBorder="1" applyAlignment="1" applyProtection="1">
      <alignment horizontal="center" vertical="center"/>
      <protection locked="0"/>
    </xf>
    <xf numFmtId="0" fontId="0" fillId="0" borderId="13" xfId="61" applyFill="1" applyBorder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horizontal="center" vertical="center"/>
      <protection locked="0"/>
    </xf>
    <xf numFmtId="0" fontId="20" fillId="0" borderId="14" xfId="63" applyFont="1" applyFill="1" applyBorder="1" applyAlignment="1" applyProtection="1">
      <alignment horizontal="center" vertical="center"/>
      <protection locked="0"/>
    </xf>
    <xf numFmtId="0" fontId="0" fillId="0" borderId="13" xfId="63" applyFill="1" applyBorder="1" applyAlignment="1" applyProtection="1">
      <alignment horizontal="center" vertical="center"/>
      <protection locked="0"/>
    </xf>
    <xf numFmtId="0" fontId="0" fillId="0" borderId="11" xfId="61" applyBorder="1" applyAlignment="1" applyProtection="1">
      <alignment horizontal="center" vertical="center"/>
      <protection locked="0"/>
    </xf>
    <xf numFmtId="0" fontId="0" fillId="0" borderId="12" xfId="63" applyFont="1" applyFill="1" applyBorder="1" applyAlignment="1" applyProtection="1">
      <alignment horizontal="center" vertical="center"/>
      <protection locked="0"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23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63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2" fillId="0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4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6" xfId="63" applyFont="1" applyFill="1" applyBorder="1" applyAlignment="1" applyProtection="1">
      <alignment horizontal="center" vertical="center"/>
      <protection locked="0"/>
    </xf>
    <xf numFmtId="0" fontId="0" fillId="0" borderId="17" xfId="63" applyFont="1" applyFill="1" applyBorder="1" applyAlignment="1" applyProtection="1">
      <alignment horizontal="center" vertical="center"/>
      <protection locked="0"/>
    </xf>
    <xf numFmtId="0" fontId="0" fillId="0" borderId="18" xfId="6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5" fillId="0" borderId="11" xfId="63" applyFont="1" applyFill="1" applyBorder="1" applyAlignment="1" applyProtection="1">
      <alignment horizontal="center" vertical="center"/>
      <protection locked="0"/>
    </xf>
    <xf numFmtId="0" fontId="0" fillId="0" borderId="11" xfId="63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5" fillId="0" borderId="10" xfId="63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10" xfId="63" applyFont="1" applyFill="1" applyBorder="1" applyAlignment="1" applyProtection="1">
      <alignment horizontal="center" vertical="center"/>
      <protection locked="0"/>
    </xf>
    <xf numFmtId="0" fontId="0" fillId="0" borderId="0" xfId="63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61" applyFill="1" applyBorder="1" applyAlignment="1" applyProtection="1">
      <alignment horizontal="center" vertical="center"/>
      <protection locked="0"/>
    </xf>
    <xf numFmtId="0" fontId="21" fillId="0" borderId="11" xfId="63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63" applyFont="1" applyFill="1" applyBorder="1" applyAlignment="1" applyProtection="1">
      <alignment horizontal="center" vertical="center"/>
      <protection locked="0"/>
    </xf>
    <xf numFmtId="0" fontId="23" fillId="0" borderId="11" xfId="63" applyNumberFormat="1" applyFont="1" applyFill="1" applyBorder="1" applyAlignment="1" applyProtection="1">
      <alignment horizontal="center" vertical="center"/>
      <protection/>
    </xf>
    <xf numFmtId="0" fontId="22" fillId="0" borderId="11" xfId="63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9" fillId="24" borderId="19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30" fillId="0" borderId="20" xfId="64" applyFont="1" applyFill="1" applyBorder="1" applyAlignment="1">
      <alignment horizontal="center" vertical="center"/>
      <protection/>
    </xf>
    <xf numFmtId="0" fontId="31" fillId="0" borderId="21" xfId="64" applyFont="1" applyFill="1" applyBorder="1" applyAlignment="1">
      <alignment horizontal="center" vertical="center"/>
      <protection/>
    </xf>
    <xf numFmtId="0" fontId="31" fillId="21" borderId="22" xfId="64" applyFont="1" applyFill="1" applyBorder="1" applyAlignment="1">
      <alignment horizontal="center" vertical="center"/>
      <protection/>
    </xf>
    <xf numFmtId="0" fontId="20" fillId="25" borderId="23" xfId="64" applyFont="1" applyFill="1" applyBorder="1" applyAlignment="1">
      <alignment horizontal="center" vertical="center"/>
      <protection/>
    </xf>
    <xf numFmtId="0" fontId="20" fillId="0" borderId="20" xfId="64" applyFont="1" applyFill="1" applyBorder="1" applyAlignment="1">
      <alignment horizontal="center" vertical="center"/>
      <protection/>
    </xf>
    <xf numFmtId="0" fontId="20" fillId="25" borderId="20" xfId="64" applyFont="1" applyFill="1" applyBorder="1" applyAlignment="1">
      <alignment horizontal="center" vertical="center"/>
      <protection/>
    </xf>
    <xf numFmtId="0" fontId="31" fillId="21" borderId="20" xfId="64" applyFont="1" applyFill="1" applyBorder="1" applyAlignment="1">
      <alignment horizontal="center" vertical="center"/>
      <protection/>
    </xf>
    <xf numFmtId="0" fontId="31" fillId="4" borderId="21" xfId="64" applyFont="1" applyFill="1" applyBorder="1" applyAlignment="1">
      <alignment horizontal="center" vertical="center"/>
      <protection/>
    </xf>
    <xf numFmtId="0" fontId="20" fillId="0" borderId="24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35" fillId="21" borderId="25" xfId="64" applyFont="1" applyFill="1" applyBorder="1" applyAlignment="1">
      <alignment horizontal="center" vertical="center"/>
      <protection/>
    </xf>
    <xf numFmtId="176" fontId="26" fillId="25" borderId="26" xfId="64" applyNumberFormat="1" applyFont="1" applyFill="1" applyBorder="1" applyAlignment="1" applyProtection="1">
      <alignment horizontal="center" vertical="center"/>
      <protection/>
    </xf>
    <xf numFmtId="176" fontId="26" fillId="0" borderId="13" xfId="64" applyNumberFormat="1" applyFont="1" applyFill="1" applyBorder="1" applyAlignment="1" applyProtection="1">
      <alignment horizontal="center" vertical="center"/>
      <protection/>
    </xf>
    <xf numFmtId="176" fontId="26" fillId="25" borderId="13" xfId="64" applyNumberFormat="1" applyFont="1" applyFill="1" applyBorder="1" applyAlignment="1" applyProtection="1">
      <alignment horizontal="center" vertical="center"/>
      <protection/>
    </xf>
    <xf numFmtId="176" fontId="26" fillId="21" borderId="13" xfId="64" applyNumberFormat="1" applyFont="1" applyFill="1" applyBorder="1" applyAlignment="1" applyProtection="1">
      <alignment horizontal="center" vertical="center"/>
      <protection/>
    </xf>
    <xf numFmtId="0" fontId="0" fillId="20" borderId="27" xfId="64" applyFont="1" applyFill="1" applyBorder="1" applyAlignment="1">
      <alignment horizontal="center" vertical="center"/>
      <protection/>
    </xf>
    <xf numFmtId="176" fontId="0" fillId="25" borderId="28" xfId="64" applyNumberFormat="1" applyFill="1" applyBorder="1" applyAlignment="1" applyProtection="1">
      <alignment horizontal="center" vertical="center"/>
      <protection/>
    </xf>
    <xf numFmtId="176" fontId="0" fillId="0" borderId="29" xfId="64" applyNumberFormat="1" applyFill="1" applyBorder="1" applyAlignment="1" applyProtection="1">
      <alignment horizontal="center" vertical="center"/>
      <protection/>
    </xf>
    <xf numFmtId="176" fontId="0" fillId="25" borderId="29" xfId="64" applyNumberFormat="1" applyFill="1" applyBorder="1" applyAlignment="1" applyProtection="1">
      <alignment horizontal="center" vertical="center"/>
      <protection/>
    </xf>
    <xf numFmtId="176" fontId="0" fillId="21" borderId="29" xfId="64" applyNumberFormat="1" applyFill="1" applyBorder="1" applyAlignment="1" applyProtection="1">
      <alignment horizontal="center" vertical="center"/>
      <protection/>
    </xf>
    <xf numFmtId="0" fontId="35" fillId="21" borderId="30" xfId="64" applyFont="1" applyFill="1" applyBorder="1" applyAlignment="1">
      <alignment horizontal="center" vertical="center"/>
      <protection/>
    </xf>
    <xf numFmtId="176" fontId="26" fillId="25" borderId="31" xfId="64" applyNumberFormat="1" applyFont="1" applyFill="1" applyBorder="1" applyAlignment="1" applyProtection="1">
      <alignment horizontal="center" vertical="center"/>
      <protection/>
    </xf>
    <xf numFmtId="176" fontId="26" fillId="0" borderId="32" xfId="64" applyNumberFormat="1" applyFont="1" applyFill="1" applyBorder="1" applyAlignment="1" applyProtection="1">
      <alignment horizontal="center" vertical="center"/>
      <protection/>
    </xf>
    <xf numFmtId="176" fontId="26" fillId="25" borderId="32" xfId="64" applyNumberFormat="1" applyFont="1" applyFill="1" applyBorder="1" applyAlignment="1" applyProtection="1">
      <alignment horizontal="center" vertical="center"/>
      <protection/>
    </xf>
    <xf numFmtId="176" fontId="26" fillId="21" borderId="32" xfId="64" applyNumberFormat="1" applyFont="1" applyFill="1" applyBorder="1" applyAlignment="1" applyProtection="1">
      <alignment horizontal="center" vertical="center"/>
      <protection/>
    </xf>
    <xf numFmtId="0" fontId="0" fillId="0" borderId="0" xfId="64" applyFill="1" applyAlignment="1">
      <alignment vertical="center"/>
      <protection/>
    </xf>
    <xf numFmtId="0" fontId="36" fillId="23" borderId="33" xfId="64" applyFont="1" applyFill="1" applyBorder="1" applyAlignment="1">
      <alignment horizontal="center" vertical="center"/>
      <protection/>
    </xf>
    <xf numFmtId="0" fontId="36" fillId="23" borderId="34" xfId="64" applyFont="1" applyFill="1" applyBorder="1" applyAlignment="1">
      <alignment horizontal="center" vertical="center"/>
      <protection/>
    </xf>
    <xf numFmtId="0" fontId="29" fillId="24" borderId="35" xfId="64" applyFont="1" applyFill="1" applyBorder="1" applyAlignment="1">
      <alignment horizontal="center" vertical="center"/>
      <protection/>
    </xf>
    <xf numFmtId="0" fontId="29" fillId="24" borderId="36" xfId="64" applyFont="1" applyFill="1" applyBorder="1" applyAlignment="1">
      <alignment horizontal="center" vertical="center"/>
      <protection/>
    </xf>
    <xf numFmtId="0" fontId="32" fillId="0" borderId="37" xfId="64" applyFont="1" applyFill="1" applyBorder="1" applyAlignment="1">
      <alignment horizontal="center" vertical="center"/>
      <protection/>
    </xf>
    <xf numFmtId="0" fontId="32" fillId="0" borderId="38" xfId="64" applyFont="1" applyFill="1" applyBorder="1" applyAlignment="1">
      <alignment horizontal="center" vertical="center"/>
      <protection/>
    </xf>
    <xf numFmtId="0" fontId="33" fillId="0" borderId="39" xfId="64" applyFont="1" applyFill="1" applyBorder="1" applyAlignment="1">
      <alignment horizontal="center" vertical="center"/>
      <protection/>
    </xf>
    <xf numFmtId="0" fontId="33" fillId="0" borderId="40" xfId="64" applyFont="1" applyFill="1" applyBorder="1" applyAlignment="1">
      <alignment horizontal="center" vertical="center"/>
      <protection/>
    </xf>
    <xf numFmtId="0" fontId="34" fillId="0" borderId="41" xfId="64" applyFont="1" applyFill="1" applyBorder="1" applyAlignment="1">
      <alignment horizontal="center" vertical="center"/>
      <protection/>
    </xf>
    <xf numFmtId="0" fontId="34" fillId="0" borderId="40" xfId="64" applyFont="1" applyFill="1" applyBorder="1" applyAlignment="1">
      <alignment horizontal="center" vertical="center"/>
      <protection/>
    </xf>
    <xf numFmtId="176" fontId="26" fillId="4" borderId="37" xfId="64" applyNumberFormat="1" applyFont="1" applyFill="1" applyBorder="1" applyAlignment="1" applyProtection="1">
      <alignment horizontal="center" vertical="center"/>
      <protection/>
    </xf>
    <xf numFmtId="176" fontId="26" fillId="4" borderId="38" xfId="64" applyNumberFormat="1" applyFont="1" applyFill="1" applyBorder="1" applyAlignment="1" applyProtection="1">
      <alignment horizontal="center" vertical="center"/>
      <protection/>
    </xf>
    <xf numFmtId="0" fontId="26" fillId="0" borderId="38" xfId="64" applyFont="1" applyBorder="1" applyAlignment="1">
      <alignment horizontal="center" vertical="center"/>
      <protection/>
    </xf>
    <xf numFmtId="0" fontId="33" fillId="0" borderId="37" xfId="64" applyFont="1" applyFill="1" applyBorder="1" applyAlignment="1">
      <alignment horizontal="center" vertical="center" wrapText="1"/>
      <protection/>
    </xf>
    <xf numFmtId="0" fontId="33" fillId="0" borderId="38" xfId="64" applyFont="1" applyFill="1" applyBorder="1" applyAlignment="1">
      <alignment horizontal="center" vertical="center" wrapText="1"/>
      <protection/>
    </xf>
    <xf numFmtId="0" fontId="29" fillId="24" borderId="42" xfId="64" applyFont="1" applyFill="1" applyBorder="1" applyAlignment="1">
      <alignment horizontal="center" vertical="center"/>
      <protection/>
    </xf>
    <xf numFmtId="0" fontId="32" fillId="0" borderId="14" xfId="64" applyFont="1" applyFill="1" applyBorder="1" applyAlignment="1">
      <alignment horizontal="center" vertical="center"/>
      <protection/>
    </xf>
    <xf numFmtId="0" fontId="33" fillId="0" borderId="41" xfId="64" applyFont="1" applyFill="1" applyBorder="1" applyAlignment="1">
      <alignment horizontal="center" vertical="center"/>
      <protection/>
    </xf>
    <xf numFmtId="176" fontId="26" fillId="4" borderId="43" xfId="64" applyNumberFormat="1" applyFont="1" applyFill="1" applyBorder="1" applyAlignment="1" applyProtection="1">
      <alignment horizontal="center" vertical="center"/>
      <protection/>
    </xf>
    <xf numFmtId="0" fontId="36" fillId="23" borderId="4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標準_Excel 原本('07__各校配布用)" xfId="63"/>
    <cellStyle name="標準_新人戦用FAINAL" xfId="64"/>
    <cellStyle name="Followed Hyperlink" xfId="65"/>
    <cellStyle name="良い" xfId="66"/>
  </cellStyles>
  <dxfs count="4">
    <dxf>
      <font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1">
      <selection activeCell="C1" sqref="C1:L94"/>
    </sheetView>
  </sheetViews>
  <sheetFormatPr defaultColWidth="9.00390625" defaultRowHeight="13.5"/>
  <cols>
    <col min="1" max="2" width="6.00390625" style="1" bestFit="1" customWidth="1"/>
    <col min="3" max="3" width="12.75390625" style="1" bestFit="1" customWidth="1"/>
    <col min="4" max="4" width="15.125" style="1" bestFit="1" customWidth="1"/>
    <col min="5" max="10" width="4.875" style="1" customWidth="1"/>
    <col min="11" max="11" width="6.75390625" style="1" customWidth="1"/>
    <col min="12" max="12" width="6.00390625" style="1" bestFit="1" customWidth="1"/>
    <col min="13" max="13" width="18.00390625" style="1" bestFit="1" customWidth="1"/>
    <col min="14" max="14" width="9.00390625" style="1" customWidth="1"/>
    <col min="15" max="15" width="9.00390625" style="56" customWidth="1"/>
    <col min="16" max="16384" width="9.00390625" style="1" customWidth="1"/>
  </cols>
  <sheetData>
    <row r="1" spans="1:13" ht="14.25">
      <c r="A1" s="32" t="s">
        <v>0</v>
      </c>
      <c r="B1" s="32" t="s">
        <v>1</v>
      </c>
      <c r="C1" s="32" t="s">
        <v>5</v>
      </c>
      <c r="D1" s="32" t="s">
        <v>3</v>
      </c>
      <c r="E1" s="3" t="s">
        <v>151</v>
      </c>
      <c r="F1" s="3" t="s">
        <v>152</v>
      </c>
      <c r="G1" s="3" t="s">
        <v>153</v>
      </c>
      <c r="H1" s="3" t="s">
        <v>154</v>
      </c>
      <c r="I1" s="3" t="s">
        <v>155</v>
      </c>
      <c r="J1" s="3" t="s">
        <v>156</v>
      </c>
      <c r="K1" s="33" t="s">
        <v>157</v>
      </c>
      <c r="L1" s="33" t="s">
        <v>109</v>
      </c>
      <c r="M1" s="3" t="s">
        <v>231</v>
      </c>
    </row>
    <row r="2" spans="1:13" ht="13.5">
      <c r="A2" s="8">
        <v>1</v>
      </c>
      <c r="B2" s="8">
        <v>10</v>
      </c>
      <c r="C2" s="29" t="s">
        <v>8</v>
      </c>
      <c r="D2" s="8" t="s">
        <v>6</v>
      </c>
      <c r="E2" s="2">
        <v>95</v>
      </c>
      <c r="F2" s="2">
        <v>100</v>
      </c>
      <c r="G2" s="2">
        <v>99</v>
      </c>
      <c r="H2" s="2">
        <v>98</v>
      </c>
      <c r="I2" s="2">
        <v>98</v>
      </c>
      <c r="J2" s="2">
        <v>96</v>
      </c>
      <c r="K2" s="34">
        <f aca="true" t="shared" si="0" ref="K2:K33">SUM(E2:J2)</f>
        <v>586</v>
      </c>
      <c r="L2" s="34">
        <f>RANK(K2,K$2:K$94)</f>
        <v>1</v>
      </c>
      <c r="M2" s="2"/>
    </row>
    <row r="3" spans="1:13" ht="13.5">
      <c r="A3" s="54">
        <v>3</v>
      </c>
      <c r="B3" s="54">
        <v>11</v>
      </c>
      <c r="C3" s="54" t="s">
        <v>164</v>
      </c>
      <c r="D3" s="54" t="s">
        <v>165</v>
      </c>
      <c r="E3" s="2">
        <v>99</v>
      </c>
      <c r="F3" s="2">
        <v>95</v>
      </c>
      <c r="G3" s="2">
        <v>98</v>
      </c>
      <c r="H3" s="2">
        <v>98</v>
      </c>
      <c r="I3" s="2">
        <v>97</v>
      </c>
      <c r="J3" s="2">
        <v>98</v>
      </c>
      <c r="K3" s="34">
        <f t="shared" si="0"/>
        <v>585</v>
      </c>
      <c r="L3" s="34">
        <f>RANK(K3,K$2:K$94)</f>
        <v>2</v>
      </c>
      <c r="M3" s="2"/>
    </row>
    <row r="4" spans="1:13" ht="13.5">
      <c r="A4" s="8">
        <v>2</v>
      </c>
      <c r="B4" s="8">
        <v>6</v>
      </c>
      <c r="C4" s="29" t="s">
        <v>66</v>
      </c>
      <c r="D4" s="11" t="s">
        <v>65</v>
      </c>
      <c r="E4" s="2">
        <v>96</v>
      </c>
      <c r="F4" s="2">
        <v>100</v>
      </c>
      <c r="G4" s="2">
        <v>95</v>
      </c>
      <c r="H4" s="2">
        <v>96</v>
      </c>
      <c r="I4" s="2">
        <v>97</v>
      </c>
      <c r="J4" s="2">
        <v>99</v>
      </c>
      <c r="K4" s="34">
        <f t="shared" si="0"/>
        <v>583</v>
      </c>
      <c r="L4" s="34">
        <f>RANK(K4,K$2:K$94)</f>
        <v>3</v>
      </c>
      <c r="M4" s="2"/>
    </row>
    <row r="5" spans="1:13" ht="14.25">
      <c r="A5" s="8">
        <v>1</v>
      </c>
      <c r="B5" s="8">
        <v>6</v>
      </c>
      <c r="C5" s="29" t="s">
        <v>64</v>
      </c>
      <c r="D5" s="11" t="s">
        <v>65</v>
      </c>
      <c r="E5" s="2">
        <v>95</v>
      </c>
      <c r="F5" s="2">
        <v>98</v>
      </c>
      <c r="G5" s="2">
        <v>98</v>
      </c>
      <c r="H5" s="55">
        <v>96</v>
      </c>
      <c r="I5" s="2">
        <v>97</v>
      </c>
      <c r="J5" s="2">
        <v>98</v>
      </c>
      <c r="K5" s="34">
        <f t="shared" si="0"/>
        <v>582</v>
      </c>
      <c r="L5" s="34">
        <f>RANK(K5,K$2:K$94)</f>
        <v>4</v>
      </c>
      <c r="M5" s="8" t="s">
        <v>247</v>
      </c>
    </row>
    <row r="6" spans="1:13" ht="13.5">
      <c r="A6" s="8">
        <v>2</v>
      </c>
      <c r="B6" s="8">
        <v>23</v>
      </c>
      <c r="C6" s="29" t="s">
        <v>67</v>
      </c>
      <c r="D6" s="11" t="s">
        <v>65</v>
      </c>
      <c r="E6" s="2">
        <v>99</v>
      </c>
      <c r="F6" s="2">
        <v>95</v>
      </c>
      <c r="G6" s="2">
        <v>95</v>
      </c>
      <c r="H6" s="2">
        <v>99</v>
      </c>
      <c r="I6" s="2">
        <v>96</v>
      </c>
      <c r="J6" s="2">
        <v>98</v>
      </c>
      <c r="K6" s="34">
        <f t="shared" si="0"/>
        <v>582</v>
      </c>
      <c r="L6" s="34">
        <v>5</v>
      </c>
      <c r="M6" s="8" t="s">
        <v>249</v>
      </c>
    </row>
    <row r="7" spans="1:13" ht="13.5">
      <c r="A7" s="8">
        <v>3</v>
      </c>
      <c r="B7" s="8">
        <v>12</v>
      </c>
      <c r="C7" s="29" t="s">
        <v>98</v>
      </c>
      <c r="D7" s="8" t="s">
        <v>92</v>
      </c>
      <c r="E7" s="2">
        <v>97</v>
      </c>
      <c r="F7" s="2">
        <v>98</v>
      </c>
      <c r="G7" s="2">
        <v>99</v>
      </c>
      <c r="H7" s="2">
        <v>97</v>
      </c>
      <c r="I7" s="2">
        <v>94</v>
      </c>
      <c r="J7" s="2">
        <v>97</v>
      </c>
      <c r="K7" s="34">
        <f t="shared" si="0"/>
        <v>582</v>
      </c>
      <c r="L7" s="34">
        <v>6</v>
      </c>
      <c r="M7" s="8" t="s">
        <v>248</v>
      </c>
    </row>
    <row r="8" spans="1:13" ht="13.5">
      <c r="A8" s="8">
        <v>2</v>
      </c>
      <c r="B8" s="8">
        <v>12</v>
      </c>
      <c r="C8" s="29" t="s">
        <v>96</v>
      </c>
      <c r="D8" s="8" t="s">
        <v>92</v>
      </c>
      <c r="E8" s="2">
        <v>98</v>
      </c>
      <c r="F8" s="2">
        <v>96</v>
      </c>
      <c r="G8" s="2">
        <v>96</v>
      </c>
      <c r="H8" s="2">
        <v>97</v>
      </c>
      <c r="I8" s="2">
        <v>94</v>
      </c>
      <c r="J8" s="2">
        <v>96</v>
      </c>
      <c r="K8" s="34">
        <f t="shared" si="0"/>
        <v>577</v>
      </c>
      <c r="L8" s="34">
        <f aca="true" t="shared" si="1" ref="L8:L20">RANK(K8,K$2:K$94)</f>
        <v>7</v>
      </c>
      <c r="M8" s="2"/>
    </row>
    <row r="9" spans="1:13" ht="13.5">
      <c r="A9" s="8">
        <v>1</v>
      </c>
      <c r="B9" s="8">
        <v>12</v>
      </c>
      <c r="C9" s="8" t="s">
        <v>93</v>
      </c>
      <c r="D9" s="8" t="s">
        <v>92</v>
      </c>
      <c r="E9" s="2">
        <v>93</v>
      </c>
      <c r="F9" s="2">
        <v>96</v>
      </c>
      <c r="G9" s="2">
        <v>96</v>
      </c>
      <c r="H9" s="2">
        <v>97</v>
      </c>
      <c r="I9" s="2">
        <v>95</v>
      </c>
      <c r="J9" s="2">
        <v>99</v>
      </c>
      <c r="K9" s="34">
        <f t="shared" si="0"/>
        <v>576</v>
      </c>
      <c r="L9" s="34">
        <f t="shared" si="1"/>
        <v>8</v>
      </c>
      <c r="M9" s="2"/>
    </row>
    <row r="10" spans="1:13" ht="13.5">
      <c r="A10" s="8">
        <v>1</v>
      </c>
      <c r="B10" s="8">
        <v>5</v>
      </c>
      <c r="C10" s="29" t="s">
        <v>91</v>
      </c>
      <c r="D10" s="8" t="s">
        <v>92</v>
      </c>
      <c r="E10" s="2">
        <v>97</v>
      </c>
      <c r="F10" s="2">
        <v>95</v>
      </c>
      <c r="G10" s="2">
        <v>98</v>
      </c>
      <c r="H10" s="8">
        <v>94</v>
      </c>
      <c r="I10" s="2">
        <v>93</v>
      </c>
      <c r="J10" s="2">
        <v>95</v>
      </c>
      <c r="K10" s="34">
        <f t="shared" si="0"/>
        <v>572</v>
      </c>
      <c r="L10" s="34">
        <f t="shared" si="1"/>
        <v>9</v>
      </c>
      <c r="M10" s="2"/>
    </row>
    <row r="11" spans="1:13" ht="13.5">
      <c r="A11" s="8">
        <v>3</v>
      </c>
      <c r="B11" s="8">
        <v>6</v>
      </c>
      <c r="C11" s="11" t="s">
        <v>68</v>
      </c>
      <c r="D11" s="11" t="s">
        <v>65</v>
      </c>
      <c r="E11" s="2">
        <v>89</v>
      </c>
      <c r="F11" s="2">
        <v>94</v>
      </c>
      <c r="G11" s="2">
        <v>97</v>
      </c>
      <c r="H11" s="2">
        <v>97</v>
      </c>
      <c r="I11" s="2">
        <v>97</v>
      </c>
      <c r="J11" s="2">
        <v>94</v>
      </c>
      <c r="K11" s="34">
        <f t="shared" si="0"/>
        <v>568</v>
      </c>
      <c r="L11" s="34">
        <f t="shared" si="1"/>
        <v>10</v>
      </c>
      <c r="M11" s="2"/>
    </row>
    <row r="12" spans="1:13" ht="13.5">
      <c r="A12" s="8">
        <v>5</v>
      </c>
      <c r="B12" s="8">
        <v>23</v>
      </c>
      <c r="C12" s="64" t="s">
        <v>72</v>
      </c>
      <c r="D12" s="11" t="s">
        <v>65</v>
      </c>
      <c r="E12" s="2">
        <v>93</v>
      </c>
      <c r="F12" s="2">
        <v>95</v>
      </c>
      <c r="G12" s="2">
        <v>96</v>
      </c>
      <c r="H12" s="2">
        <v>94</v>
      </c>
      <c r="I12" s="2">
        <v>94</v>
      </c>
      <c r="J12" s="2">
        <v>94</v>
      </c>
      <c r="K12" s="34">
        <f t="shared" si="0"/>
        <v>566</v>
      </c>
      <c r="L12" s="34">
        <f t="shared" si="1"/>
        <v>11</v>
      </c>
      <c r="M12" s="2"/>
    </row>
    <row r="13" spans="1:13" ht="13.5">
      <c r="A13" s="8">
        <v>3</v>
      </c>
      <c r="B13" s="8">
        <v>22</v>
      </c>
      <c r="C13" s="29" t="s">
        <v>83</v>
      </c>
      <c r="D13" s="8" t="s">
        <v>82</v>
      </c>
      <c r="E13" s="2">
        <v>94</v>
      </c>
      <c r="F13" s="2">
        <v>95</v>
      </c>
      <c r="G13" s="2">
        <v>94</v>
      </c>
      <c r="H13" s="2">
        <v>92</v>
      </c>
      <c r="I13" s="2">
        <v>98</v>
      </c>
      <c r="J13" s="2">
        <v>90</v>
      </c>
      <c r="K13" s="34">
        <f t="shared" si="0"/>
        <v>563</v>
      </c>
      <c r="L13" s="34">
        <f t="shared" si="1"/>
        <v>12</v>
      </c>
      <c r="M13" s="2"/>
    </row>
    <row r="14" spans="1:13" ht="13.5">
      <c r="A14" s="8">
        <v>5</v>
      </c>
      <c r="B14" s="8">
        <v>21</v>
      </c>
      <c r="C14" s="9" t="s">
        <v>100</v>
      </c>
      <c r="D14" s="8" t="s">
        <v>92</v>
      </c>
      <c r="E14" s="2">
        <v>96</v>
      </c>
      <c r="F14" s="2">
        <v>91</v>
      </c>
      <c r="G14" s="2">
        <v>94</v>
      </c>
      <c r="H14" s="2">
        <v>92</v>
      </c>
      <c r="I14" s="2">
        <v>94</v>
      </c>
      <c r="J14" s="2">
        <v>95</v>
      </c>
      <c r="K14" s="34">
        <f t="shared" si="0"/>
        <v>562</v>
      </c>
      <c r="L14" s="34">
        <f t="shared" si="1"/>
        <v>13</v>
      </c>
      <c r="M14" s="2"/>
    </row>
    <row r="15" spans="1:13" ht="13.5">
      <c r="A15" s="8">
        <v>2</v>
      </c>
      <c r="B15" s="8">
        <v>22</v>
      </c>
      <c r="C15" s="29" t="s">
        <v>81</v>
      </c>
      <c r="D15" s="8" t="s">
        <v>82</v>
      </c>
      <c r="E15" s="2">
        <v>93</v>
      </c>
      <c r="F15" s="2">
        <v>92</v>
      </c>
      <c r="G15" s="2">
        <v>94</v>
      </c>
      <c r="H15" s="2">
        <v>96</v>
      </c>
      <c r="I15" s="2">
        <v>97</v>
      </c>
      <c r="J15" s="2">
        <v>89</v>
      </c>
      <c r="K15" s="34">
        <f t="shared" si="0"/>
        <v>561</v>
      </c>
      <c r="L15" s="34">
        <f t="shared" si="1"/>
        <v>14</v>
      </c>
      <c r="M15" s="2"/>
    </row>
    <row r="16" spans="1:13" ht="13.5">
      <c r="A16" s="8">
        <v>2</v>
      </c>
      <c r="B16" s="8">
        <v>11</v>
      </c>
      <c r="C16" s="11" t="s">
        <v>89</v>
      </c>
      <c r="D16" s="11" t="s">
        <v>90</v>
      </c>
      <c r="E16" s="2">
        <v>95</v>
      </c>
      <c r="F16" s="2">
        <v>95</v>
      </c>
      <c r="G16" s="2">
        <v>96</v>
      </c>
      <c r="H16" s="2">
        <v>90</v>
      </c>
      <c r="I16" s="2">
        <v>95</v>
      </c>
      <c r="J16" s="2">
        <v>88</v>
      </c>
      <c r="K16" s="34">
        <f t="shared" si="0"/>
        <v>559</v>
      </c>
      <c r="L16" s="34">
        <f t="shared" si="1"/>
        <v>15</v>
      </c>
      <c r="M16" s="2"/>
    </row>
    <row r="17" spans="1:13" ht="13.5">
      <c r="A17" s="8">
        <v>5</v>
      </c>
      <c r="B17" s="8">
        <v>6</v>
      </c>
      <c r="C17" s="11" t="s">
        <v>71</v>
      </c>
      <c r="D17" s="11" t="s">
        <v>65</v>
      </c>
      <c r="E17" s="2">
        <v>96</v>
      </c>
      <c r="F17" s="2">
        <v>93</v>
      </c>
      <c r="G17" s="2">
        <v>91</v>
      </c>
      <c r="H17" s="2">
        <v>89</v>
      </c>
      <c r="I17" s="2">
        <v>95</v>
      </c>
      <c r="J17" s="2">
        <v>92</v>
      </c>
      <c r="K17" s="34">
        <f t="shared" si="0"/>
        <v>556</v>
      </c>
      <c r="L17" s="34">
        <f t="shared" si="1"/>
        <v>16</v>
      </c>
      <c r="M17" s="2"/>
    </row>
    <row r="18" spans="1:13" ht="13.5">
      <c r="A18" s="8">
        <v>4</v>
      </c>
      <c r="B18" s="8">
        <v>22</v>
      </c>
      <c r="C18" s="29" t="s">
        <v>84</v>
      </c>
      <c r="D18" s="8" t="s">
        <v>82</v>
      </c>
      <c r="E18" s="2">
        <v>91</v>
      </c>
      <c r="F18" s="2">
        <v>97</v>
      </c>
      <c r="G18" s="2">
        <v>91</v>
      </c>
      <c r="H18" s="2">
        <v>89</v>
      </c>
      <c r="I18" s="2">
        <v>92</v>
      </c>
      <c r="J18" s="2">
        <v>91</v>
      </c>
      <c r="K18" s="34">
        <f t="shared" si="0"/>
        <v>551</v>
      </c>
      <c r="L18" s="34">
        <f t="shared" si="1"/>
        <v>17</v>
      </c>
      <c r="M18" s="2"/>
    </row>
    <row r="19" spans="1:13" ht="13.5">
      <c r="A19" s="8">
        <v>3</v>
      </c>
      <c r="B19" s="8">
        <v>5</v>
      </c>
      <c r="C19" s="8" t="s">
        <v>97</v>
      </c>
      <c r="D19" s="8" t="s">
        <v>92</v>
      </c>
      <c r="E19" s="2">
        <v>88</v>
      </c>
      <c r="F19" s="2">
        <v>91</v>
      </c>
      <c r="G19" s="2">
        <v>97</v>
      </c>
      <c r="H19" s="2">
        <v>90</v>
      </c>
      <c r="I19" s="2">
        <v>92</v>
      </c>
      <c r="J19" s="2">
        <v>89</v>
      </c>
      <c r="K19" s="34">
        <f t="shared" si="0"/>
        <v>547</v>
      </c>
      <c r="L19" s="34">
        <f t="shared" si="1"/>
        <v>18</v>
      </c>
      <c r="M19" s="2"/>
    </row>
    <row r="20" spans="1:13" ht="13.5">
      <c r="A20" s="30">
        <v>1</v>
      </c>
      <c r="B20" s="30">
        <v>13</v>
      </c>
      <c r="C20" s="5" t="s">
        <v>33</v>
      </c>
      <c r="D20" s="30" t="s">
        <v>34</v>
      </c>
      <c r="E20" s="2">
        <v>89</v>
      </c>
      <c r="F20" s="2">
        <v>94</v>
      </c>
      <c r="G20" s="2">
        <v>89</v>
      </c>
      <c r="H20" s="2">
        <v>92</v>
      </c>
      <c r="I20" s="2">
        <v>88</v>
      </c>
      <c r="J20" s="2">
        <v>94</v>
      </c>
      <c r="K20" s="34">
        <f t="shared" si="0"/>
        <v>546</v>
      </c>
      <c r="L20" s="34">
        <f t="shared" si="1"/>
        <v>19</v>
      </c>
      <c r="M20" s="8" t="s">
        <v>250</v>
      </c>
    </row>
    <row r="21" spans="1:13" ht="13.5">
      <c r="A21" s="30">
        <v>4</v>
      </c>
      <c r="B21" s="30">
        <v>24</v>
      </c>
      <c r="C21" s="5" t="s">
        <v>36</v>
      </c>
      <c r="D21" s="30" t="s">
        <v>34</v>
      </c>
      <c r="E21" s="2">
        <v>88</v>
      </c>
      <c r="F21" s="2">
        <v>93</v>
      </c>
      <c r="G21" s="2">
        <v>91</v>
      </c>
      <c r="H21" s="2">
        <v>91</v>
      </c>
      <c r="I21" s="2">
        <v>92</v>
      </c>
      <c r="J21" s="2">
        <v>91</v>
      </c>
      <c r="K21" s="34">
        <f t="shared" si="0"/>
        <v>546</v>
      </c>
      <c r="L21" s="34">
        <v>20</v>
      </c>
      <c r="M21" s="8" t="s">
        <v>251</v>
      </c>
    </row>
    <row r="22" spans="1:13" ht="13.5">
      <c r="A22" s="8">
        <v>2</v>
      </c>
      <c r="B22" s="8">
        <v>7</v>
      </c>
      <c r="C22" s="29" t="s">
        <v>43</v>
      </c>
      <c r="D22" s="8" t="s">
        <v>48</v>
      </c>
      <c r="E22" s="2">
        <v>92</v>
      </c>
      <c r="F22" s="2">
        <v>93</v>
      </c>
      <c r="G22" s="2">
        <v>90</v>
      </c>
      <c r="H22" s="2">
        <v>92</v>
      </c>
      <c r="I22" s="2">
        <v>89</v>
      </c>
      <c r="J22" s="2">
        <v>90</v>
      </c>
      <c r="K22" s="34">
        <f t="shared" si="0"/>
        <v>546</v>
      </c>
      <c r="L22" s="34">
        <v>21</v>
      </c>
      <c r="M22" s="8" t="s">
        <v>252</v>
      </c>
    </row>
    <row r="23" spans="1:13" ht="13.5">
      <c r="A23" s="8">
        <v>5</v>
      </c>
      <c r="B23" s="8">
        <v>22</v>
      </c>
      <c r="C23" s="9" t="s">
        <v>85</v>
      </c>
      <c r="D23" s="8" t="s">
        <v>82</v>
      </c>
      <c r="E23" s="2">
        <v>90</v>
      </c>
      <c r="F23" s="2">
        <v>87</v>
      </c>
      <c r="G23" s="2">
        <v>92</v>
      </c>
      <c r="H23" s="2">
        <v>90</v>
      </c>
      <c r="I23" s="2">
        <v>90</v>
      </c>
      <c r="J23" s="2">
        <v>94</v>
      </c>
      <c r="K23" s="34">
        <f t="shared" si="0"/>
        <v>543</v>
      </c>
      <c r="L23" s="34">
        <f aca="true" t="shared" si="2" ref="L23:L29">RANK(K23,K$2:K$94)</f>
        <v>22</v>
      </c>
      <c r="M23" s="2"/>
    </row>
    <row r="24" spans="1:13" ht="13.5">
      <c r="A24" s="8">
        <v>1</v>
      </c>
      <c r="B24" s="8">
        <v>23</v>
      </c>
      <c r="C24" s="8" t="s">
        <v>94</v>
      </c>
      <c r="D24" s="8" t="s">
        <v>92</v>
      </c>
      <c r="E24" s="2">
        <v>91</v>
      </c>
      <c r="F24" s="2">
        <v>89</v>
      </c>
      <c r="G24" s="2">
        <v>90</v>
      </c>
      <c r="H24" s="2">
        <v>90</v>
      </c>
      <c r="I24" s="2">
        <v>91</v>
      </c>
      <c r="J24" s="2">
        <v>90</v>
      </c>
      <c r="K24" s="34">
        <f t="shared" si="0"/>
        <v>541</v>
      </c>
      <c r="L24" s="34">
        <f t="shared" si="2"/>
        <v>23</v>
      </c>
      <c r="M24" s="2"/>
    </row>
    <row r="25" spans="1:13" ht="13.5">
      <c r="A25" s="8">
        <v>3</v>
      </c>
      <c r="B25" s="8">
        <v>10</v>
      </c>
      <c r="C25" s="9" t="s">
        <v>13</v>
      </c>
      <c r="D25" s="8" t="s">
        <v>6</v>
      </c>
      <c r="E25" s="2">
        <v>94</v>
      </c>
      <c r="F25" s="2">
        <v>93</v>
      </c>
      <c r="G25" s="2">
        <v>91</v>
      </c>
      <c r="H25" s="2">
        <v>90</v>
      </c>
      <c r="I25" s="2">
        <v>84</v>
      </c>
      <c r="J25" s="2">
        <v>87</v>
      </c>
      <c r="K25" s="34">
        <f t="shared" si="0"/>
        <v>539</v>
      </c>
      <c r="L25" s="34">
        <f t="shared" si="2"/>
        <v>24</v>
      </c>
      <c r="M25" s="2"/>
    </row>
    <row r="26" spans="1:13" ht="13.5">
      <c r="A26" s="50">
        <v>4</v>
      </c>
      <c r="B26" s="50">
        <v>10</v>
      </c>
      <c r="C26" s="50" t="s">
        <v>9</v>
      </c>
      <c r="D26" s="62" t="s">
        <v>6</v>
      </c>
      <c r="E26" s="2">
        <v>87</v>
      </c>
      <c r="F26" s="2">
        <v>92</v>
      </c>
      <c r="G26" s="2">
        <v>89</v>
      </c>
      <c r="H26" s="2">
        <v>93</v>
      </c>
      <c r="I26" s="2">
        <v>87</v>
      </c>
      <c r="J26" s="2">
        <v>88</v>
      </c>
      <c r="K26" s="34">
        <f t="shared" si="0"/>
        <v>536</v>
      </c>
      <c r="L26" s="34">
        <f t="shared" si="2"/>
        <v>25</v>
      </c>
      <c r="M26" s="2"/>
    </row>
    <row r="27" spans="1:13" ht="13.5">
      <c r="A27" s="8">
        <v>5</v>
      </c>
      <c r="B27" s="8">
        <v>3</v>
      </c>
      <c r="C27" s="8" t="s">
        <v>17</v>
      </c>
      <c r="D27" s="8" t="s">
        <v>6</v>
      </c>
      <c r="E27" s="2">
        <v>91</v>
      </c>
      <c r="F27" s="2">
        <v>89</v>
      </c>
      <c r="G27" s="2">
        <v>90</v>
      </c>
      <c r="H27" s="2">
        <v>82</v>
      </c>
      <c r="I27" s="2">
        <v>88</v>
      </c>
      <c r="J27" s="2">
        <v>95</v>
      </c>
      <c r="K27" s="34">
        <f t="shared" si="0"/>
        <v>535</v>
      </c>
      <c r="L27" s="34">
        <f t="shared" si="2"/>
        <v>26</v>
      </c>
      <c r="M27" s="2"/>
    </row>
    <row r="28" spans="1:13" ht="13.5">
      <c r="A28" s="8">
        <v>1</v>
      </c>
      <c r="B28" s="8">
        <v>3</v>
      </c>
      <c r="C28" s="29" t="s">
        <v>7</v>
      </c>
      <c r="D28" s="8" t="s">
        <v>6</v>
      </c>
      <c r="E28" s="2">
        <v>86</v>
      </c>
      <c r="F28" s="2">
        <v>88</v>
      </c>
      <c r="G28" s="2">
        <v>87</v>
      </c>
      <c r="H28" s="8">
        <v>87</v>
      </c>
      <c r="I28" s="2">
        <v>95</v>
      </c>
      <c r="J28" s="2">
        <v>90</v>
      </c>
      <c r="K28" s="34">
        <f t="shared" si="0"/>
        <v>533</v>
      </c>
      <c r="L28" s="34">
        <f t="shared" si="2"/>
        <v>27</v>
      </c>
      <c r="M28" s="2"/>
    </row>
    <row r="29" spans="1:13" ht="13.5">
      <c r="A29" s="8">
        <v>5</v>
      </c>
      <c r="B29" s="8">
        <v>10</v>
      </c>
      <c r="C29" s="8" t="s">
        <v>18</v>
      </c>
      <c r="D29" s="8" t="s">
        <v>6</v>
      </c>
      <c r="E29" s="2">
        <v>89</v>
      </c>
      <c r="F29" s="2">
        <v>88</v>
      </c>
      <c r="G29" s="2">
        <v>91</v>
      </c>
      <c r="H29" s="2">
        <v>90</v>
      </c>
      <c r="I29" s="2">
        <v>82</v>
      </c>
      <c r="J29" s="2">
        <v>91</v>
      </c>
      <c r="K29" s="34">
        <f t="shared" si="0"/>
        <v>531</v>
      </c>
      <c r="L29" s="34">
        <f t="shared" si="2"/>
        <v>28</v>
      </c>
      <c r="M29" s="8" t="s">
        <v>253</v>
      </c>
    </row>
    <row r="30" spans="1:13" ht="13.5">
      <c r="A30" s="8">
        <v>2</v>
      </c>
      <c r="B30" s="8">
        <v>10</v>
      </c>
      <c r="C30" s="8" t="s">
        <v>10</v>
      </c>
      <c r="D30" s="8" t="s">
        <v>6</v>
      </c>
      <c r="E30" s="2">
        <v>92</v>
      </c>
      <c r="F30" s="2">
        <v>90</v>
      </c>
      <c r="G30" s="2">
        <v>85</v>
      </c>
      <c r="H30" s="2">
        <v>86</v>
      </c>
      <c r="I30" s="2">
        <v>89</v>
      </c>
      <c r="J30" s="2">
        <v>89</v>
      </c>
      <c r="K30" s="34">
        <f t="shared" si="0"/>
        <v>531</v>
      </c>
      <c r="L30" s="34">
        <v>29</v>
      </c>
      <c r="M30" s="8" t="s">
        <v>254</v>
      </c>
    </row>
    <row r="31" spans="1:13" ht="13.5">
      <c r="A31" s="8">
        <v>1</v>
      </c>
      <c r="B31" s="8">
        <v>11</v>
      </c>
      <c r="C31" s="10" t="s">
        <v>87</v>
      </c>
      <c r="D31" s="11" t="s">
        <v>88</v>
      </c>
      <c r="E31" s="2">
        <v>88</v>
      </c>
      <c r="F31" s="2">
        <v>89</v>
      </c>
      <c r="G31" s="2">
        <v>90</v>
      </c>
      <c r="H31" s="2">
        <v>90</v>
      </c>
      <c r="I31" s="2">
        <v>86</v>
      </c>
      <c r="J31" s="2">
        <v>88</v>
      </c>
      <c r="K31" s="34">
        <f t="shared" si="0"/>
        <v>531</v>
      </c>
      <c r="L31" s="34">
        <v>30</v>
      </c>
      <c r="M31" s="8" t="s">
        <v>255</v>
      </c>
    </row>
    <row r="32" spans="1:13" ht="13.5">
      <c r="A32" s="50">
        <v>5</v>
      </c>
      <c r="B32" s="50">
        <v>13</v>
      </c>
      <c r="C32" s="50" t="s">
        <v>80</v>
      </c>
      <c r="D32" s="50" t="s">
        <v>74</v>
      </c>
      <c r="E32" s="2">
        <v>87</v>
      </c>
      <c r="F32" s="2">
        <v>87</v>
      </c>
      <c r="G32" s="2">
        <v>85</v>
      </c>
      <c r="H32" s="2">
        <v>88</v>
      </c>
      <c r="I32" s="2">
        <v>91</v>
      </c>
      <c r="J32" s="2">
        <v>91</v>
      </c>
      <c r="K32" s="34">
        <f t="shared" si="0"/>
        <v>529</v>
      </c>
      <c r="L32" s="34">
        <f>RANK(K32,K$2:K$94)</f>
        <v>31</v>
      </c>
      <c r="M32" s="8" t="s">
        <v>251</v>
      </c>
    </row>
    <row r="33" spans="1:13" ht="13.5">
      <c r="A33" s="8">
        <v>2</v>
      </c>
      <c r="B33" s="8">
        <v>17</v>
      </c>
      <c r="C33" s="29" t="s">
        <v>44</v>
      </c>
      <c r="D33" s="8" t="s">
        <v>48</v>
      </c>
      <c r="E33" s="2">
        <v>86</v>
      </c>
      <c r="F33" s="2">
        <v>91</v>
      </c>
      <c r="G33" s="2">
        <v>88</v>
      </c>
      <c r="H33" s="2">
        <v>87</v>
      </c>
      <c r="I33" s="2">
        <v>89</v>
      </c>
      <c r="J33" s="2">
        <v>88</v>
      </c>
      <c r="K33" s="34">
        <f t="shared" si="0"/>
        <v>529</v>
      </c>
      <c r="L33" s="34">
        <v>32</v>
      </c>
      <c r="M33" s="8" t="s">
        <v>255</v>
      </c>
    </row>
    <row r="34" spans="1:13" ht="13.5">
      <c r="A34" s="30">
        <v>2</v>
      </c>
      <c r="B34" s="30">
        <v>24</v>
      </c>
      <c r="C34" s="5" t="s">
        <v>35</v>
      </c>
      <c r="D34" s="30" t="s">
        <v>34</v>
      </c>
      <c r="E34" s="2">
        <v>89</v>
      </c>
      <c r="F34" s="2">
        <v>85</v>
      </c>
      <c r="G34" s="2">
        <v>87</v>
      </c>
      <c r="H34" s="2">
        <v>88</v>
      </c>
      <c r="I34" s="2">
        <v>89</v>
      </c>
      <c r="J34" s="2">
        <v>90</v>
      </c>
      <c r="K34" s="34">
        <f aca="true" t="shared" si="3" ref="K34:K65">SUM(E34:J34)</f>
        <v>528</v>
      </c>
      <c r="L34" s="34">
        <f>RANK(K34,K$2:K$94)</f>
        <v>33</v>
      </c>
      <c r="M34" s="8" t="s">
        <v>252</v>
      </c>
    </row>
    <row r="35" spans="1:13" ht="13.5">
      <c r="A35" s="8">
        <v>2</v>
      </c>
      <c r="B35" s="8">
        <v>21</v>
      </c>
      <c r="C35" s="8" t="s">
        <v>51</v>
      </c>
      <c r="D35" s="8" t="s">
        <v>48</v>
      </c>
      <c r="E35" s="2">
        <v>85</v>
      </c>
      <c r="F35" s="2">
        <v>88</v>
      </c>
      <c r="G35" s="2">
        <v>90</v>
      </c>
      <c r="H35" s="2">
        <v>90</v>
      </c>
      <c r="I35" s="2">
        <v>87</v>
      </c>
      <c r="J35" s="2">
        <v>88</v>
      </c>
      <c r="K35" s="34">
        <f t="shared" si="3"/>
        <v>528</v>
      </c>
      <c r="L35" s="34">
        <v>34</v>
      </c>
      <c r="M35" s="8" t="s">
        <v>255</v>
      </c>
    </row>
    <row r="36" spans="1:13" ht="13.5">
      <c r="A36" s="8">
        <v>2</v>
      </c>
      <c r="B36" s="8">
        <v>4</v>
      </c>
      <c r="C36" s="29" t="s">
        <v>24</v>
      </c>
      <c r="D36" s="8" t="s">
        <v>22</v>
      </c>
      <c r="E36" s="2">
        <v>89</v>
      </c>
      <c r="F36" s="2">
        <v>85</v>
      </c>
      <c r="G36" s="2">
        <v>89</v>
      </c>
      <c r="H36" s="2">
        <v>88</v>
      </c>
      <c r="I36" s="2">
        <v>87</v>
      </c>
      <c r="J36" s="2">
        <v>89</v>
      </c>
      <c r="K36" s="34">
        <f t="shared" si="3"/>
        <v>527</v>
      </c>
      <c r="L36" s="34">
        <f>RANK(K36,K$2:K$94)</f>
        <v>35</v>
      </c>
      <c r="M36" s="2"/>
    </row>
    <row r="37" spans="1:13" ht="13.5">
      <c r="A37" s="28">
        <v>2</v>
      </c>
      <c r="B37" s="8">
        <v>9</v>
      </c>
      <c r="C37" s="29" t="s">
        <v>75</v>
      </c>
      <c r="D37" s="8" t="s">
        <v>74</v>
      </c>
      <c r="E37" s="2">
        <v>89</v>
      </c>
      <c r="F37" s="2">
        <v>83</v>
      </c>
      <c r="G37" s="2">
        <v>84</v>
      </c>
      <c r="H37" s="2">
        <v>91</v>
      </c>
      <c r="I37" s="2">
        <v>91</v>
      </c>
      <c r="J37" s="2">
        <v>88</v>
      </c>
      <c r="K37" s="34">
        <f t="shared" si="3"/>
        <v>526</v>
      </c>
      <c r="L37" s="34">
        <f>RANK(K37,K$2:K$94)</f>
        <v>36</v>
      </c>
      <c r="M37" s="2"/>
    </row>
    <row r="38" spans="1:13" ht="13.5">
      <c r="A38" s="54">
        <v>3</v>
      </c>
      <c r="B38" s="54">
        <v>8</v>
      </c>
      <c r="C38" s="5" t="s">
        <v>163</v>
      </c>
      <c r="D38" s="54" t="s">
        <v>161</v>
      </c>
      <c r="E38" s="2">
        <v>90</v>
      </c>
      <c r="F38" s="2">
        <v>87</v>
      </c>
      <c r="G38" s="2">
        <v>82</v>
      </c>
      <c r="H38" s="2">
        <v>85</v>
      </c>
      <c r="I38" s="2">
        <v>90</v>
      </c>
      <c r="J38" s="2">
        <v>90</v>
      </c>
      <c r="K38" s="34">
        <f t="shared" si="3"/>
        <v>524</v>
      </c>
      <c r="L38" s="34">
        <f>RANK(K38,K$2:K$94)</f>
        <v>37</v>
      </c>
      <c r="M38" s="8" t="s">
        <v>256</v>
      </c>
    </row>
    <row r="39" spans="1:13" ht="13.5">
      <c r="A39" s="8">
        <v>3</v>
      </c>
      <c r="B39" s="8">
        <v>16</v>
      </c>
      <c r="C39" s="29" t="s">
        <v>27</v>
      </c>
      <c r="D39" s="8" t="s">
        <v>22</v>
      </c>
      <c r="E39" s="2">
        <v>87</v>
      </c>
      <c r="F39" s="2">
        <v>88</v>
      </c>
      <c r="G39" s="2">
        <v>87</v>
      </c>
      <c r="H39" s="2">
        <v>89</v>
      </c>
      <c r="I39" s="2">
        <v>83</v>
      </c>
      <c r="J39" s="2">
        <v>90</v>
      </c>
      <c r="K39" s="34">
        <f t="shared" si="3"/>
        <v>524</v>
      </c>
      <c r="L39" s="34">
        <v>38</v>
      </c>
      <c r="M39" s="8" t="s">
        <v>257</v>
      </c>
    </row>
    <row r="40" spans="1:13" ht="13.5">
      <c r="A40" s="28">
        <v>1</v>
      </c>
      <c r="B40" s="8">
        <v>22</v>
      </c>
      <c r="C40" s="29" t="s">
        <v>73</v>
      </c>
      <c r="D40" s="8" t="s">
        <v>74</v>
      </c>
      <c r="E40" s="2">
        <v>89</v>
      </c>
      <c r="F40" s="2">
        <v>84</v>
      </c>
      <c r="G40" s="2">
        <v>87</v>
      </c>
      <c r="H40" s="2">
        <v>87</v>
      </c>
      <c r="I40" s="2">
        <v>88</v>
      </c>
      <c r="J40" s="2">
        <v>89</v>
      </c>
      <c r="K40" s="34">
        <f t="shared" si="3"/>
        <v>524</v>
      </c>
      <c r="L40" s="34">
        <v>39</v>
      </c>
      <c r="M40" s="8" t="s">
        <v>254</v>
      </c>
    </row>
    <row r="41" spans="1:13" ht="13.5">
      <c r="A41" s="8">
        <v>2</v>
      </c>
      <c r="B41" s="8">
        <v>16</v>
      </c>
      <c r="C41" s="8" t="s">
        <v>11</v>
      </c>
      <c r="D41" s="8" t="s">
        <v>6</v>
      </c>
      <c r="E41" s="2">
        <v>82</v>
      </c>
      <c r="F41" s="2">
        <v>86</v>
      </c>
      <c r="G41" s="2">
        <v>82</v>
      </c>
      <c r="H41" s="2">
        <v>92</v>
      </c>
      <c r="I41" s="2">
        <v>88</v>
      </c>
      <c r="J41" s="2">
        <v>92</v>
      </c>
      <c r="K41" s="34">
        <f t="shared" si="3"/>
        <v>522</v>
      </c>
      <c r="L41" s="34">
        <f>RANK(K41,K$2:K$94)</f>
        <v>40</v>
      </c>
      <c r="M41" s="2"/>
    </row>
    <row r="42" spans="1:13" ht="13.5">
      <c r="A42" s="8">
        <v>3</v>
      </c>
      <c r="B42" s="8">
        <v>18</v>
      </c>
      <c r="C42" s="29" t="s">
        <v>61</v>
      </c>
      <c r="D42" s="11" t="s">
        <v>59</v>
      </c>
      <c r="E42" s="2">
        <v>81</v>
      </c>
      <c r="F42" s="2">
        <v>93</v>
      </c>
      <c r="G42" s="2">
        <v>86</v>
      </c>
      <c r="H42" s="2">
        <v>83</v>
      </c>
      <c r="I42" s="2">
        <v>90</v>
      </c>
      <c r="J42" s="2">
        <v>88</v>
      </c>
      <c r="K42" s="34">
        <f t="shared" si="3"/>
        <v>521</v>
      </c>
      <c r="L42" s="34">
        <f>RANK(K42,K$2:K$94)</f>
        <v>41</v>
      </c>
      <c r="M42" s="2"/>
    </row>
    <row r="43" spans="1:13" ht="13.5">
      <c r="A43" s="8">
        <v>1</v>
      </c>
      <c r="B43" s="8">
        <v>4</v>
      </c>
      <c r="C43" s="8" t="s">
        <v>21</v>
      </c>
      <c r="D43" s="8" t="s">
        <v>22</v>
      </c>
      <c r="E43" s="2">
        <v>84</v>
      </c>
      <c r="F43" s="2">
        <v>76</v>
      </c>
      <c r="G43" s="2">
        <v>89</v>
      </c>
      <c r="H43" s="8">
        <v>85</v>
      </c>
      <c r="I43" s="2">
        <v>90</v>
      </c>
      <c r="J43" s="2">
        <v>92</v>
      </c>
      <c r="K43" s="34">
        <f t="shared" si="3"/>
        <v>516</v>
      </c>
      <c r="L43" s="34">
        <f>RANK(K43,K$2:K$94)</f>
        <v>42</v>
      </c>
      <c r="M43" s="8" t="s">
        <v>258</v>
      </c>
    </row>
    <row r="44" spans="1:13" ht="13.5">
      <c r="A44" s="8">
        <v>4</v>
      </c>
      <c r="B44" s="8">
        <v>13</v>
      </c>
      <c r="C44" s="8" t="s">
        <v>86</v>
      </c>
      <c r="D44" s="8" t="s">
        <v>82</v>
      </c>
      <c r="E44" s="2">
        <v>91</v>
      </c>
      <c r="F44" s="2">
        <v>86</v>
      </c>
      <c r="G44" s="2">
        <v>87</v>
      </c>
      <c r="H44" s="2">
        <v>86</v>
      </c>
      <c r="I44" s="2">
        <v>82</v>
      </c>
      <c r="J44" s="2">
        <v>84</v>
      </c>
      <c r="K44" s="34">
        <f t="shared" si="3"/>
        <v>516</v>
      </c>
      <c r="L44" s="34">
        <v>43</v>
      </c>
      <c r="M44" s="8" t="s">
        <v>259</v>
      </c>
    </row>
    <row r="45" spans="1:13" ht="13.5">
      <c r="A45" s="8">
        <v>2</v>
      </c>
      <c r="B45" s="8">
        <v>5</v>
      </c>
      <c r="C45" s="8" t="s">
        <v>95</v>
      </c>
      <c r="D45" s="8" t="s">
        <v>92</v>
      </c>
      <c r="E45" s="2">
        <v>83</v>
      </c>
      <c r="F45" s="2">
        <v>86</v>
      </c>
      <c r="G45" s="2">
        <v>89</v>
      </c>
      <c r="H45" s="2">
        <v>87</v>
      </c>
      <c r="I45" s="2">
        <v>84</v>
      </c>
      <c r="J45" s="2">
        <v>86</v>
      </c>
      <c r="K45" s="34">
        <f t="shared" si="3"/>
        <v>515</v>
      </c>
      <c r="L45" s="34">
        <f>RANK(K45,K$2:K$94)</f>
        <v>44</v>
      </c>
      <c r="M45" s="2"/>
    </row>
    <row r="46" spans="1:13" ht="13.5">
      <c r="A46" s="63">
        <v>3</v>
      </c>
      <c r="B46" s="50">
        <v>9</v>
      </c>
      <c r="C46" s="60" t="s">
        <v>76</v>
      </c>
      <c r="D46" s="50" t="s">
        <v>74</v>
      </c>
      <c r="E46" s="2">
        <v>83</v>
      </c>
      <c r="F46" s="2">
        <v>82</v>
      </c>
      <c r="G46" s="2">
        <v>89</v>
      </c>
      <c r="H46" s="2">
        <v>90</v>
      </c>
      <c r="I46" s="2">
        <v>87</v>
      </c>
      <c r="J46" s="2">
        <v>83</v>
      </c>
      <c r="K46" s="34">
        <f t="shared" si="3"/>
        <v>514</v>
      </c>
      <c r="L46" s="34">
        <f>RANK(K46,K$2:K$94)</f>
        <v>45</v>
      </c>
      <c r="M46" s="2"/>
    </row>
    <row r="47" spans="1:13" ht="13.5">
      <c r="A47" s="8">
        <v>4</v>
      </c>
      <c r="B47" s="8">
        <v>23</v>
      </c>
      <c r="C47" s="11" t="s">
        <v>70</v>
      </c>
      <c r="D47" s="11" t="s">
        <v>65</v>
      </c>
      <c r="E47" s="2">
        <v>79</v>
      </c>
      <c r="F47" s="2">
        <v>87</v>
      </c>
      <c r="G47" s="2">
        <v>92</v>
      </c>
      <c r="H47" s="2">
        <v>78</v>
      </c>
      <c r="I47" s="2">
        <v>89</v>
      </c>
      <c r="J47" s="2">
        <v>88</v>
      </c>
      <c r="K47" s="34">
        <f t="shared" si="3"/>
        <v>513</v>
      </c>
      <c r="L47" s="34">
        <f>RANK(K47,K$2:K$94)</f>
        <v>46</v>
      </c>
      <c r="M47" s="8" t="s">
        <v>255</v>
      </c>
    </row>
    <row r="48" spans="1:13" ht="13.5">
      <c r="A48" s="8">
        <v>5</v>
      </c>
      <c r="B48" s="8">
        <v>24</v>
      </c>
      <c r="C48" s="29" t="s">
        <v>45</v>
      </c>
      <c r="D48" s="8" t="s">
        <v>48</v>
      </c>
      <c r="E48" s="2">
        <v>90</v>
      </c>
      <c r="F48" s="2">
        <v>81</v>
      </c>
      <c r="G48" s="2">
        <v>84</v>
      </c>
      <c r="H48" s="2">
        <v>86</v>
      </c>
      <c r="I48" s="2">
        <v>87</v>
      </c>
      <c r="J48" s="2">
        <v>85</v>
      </c>
      <c r="K48" s="34">
        <f t="shared" si="3"/>
        <v>513</v>
      </c>
      <c r="L48" s="34">
        <v>47</v>
      </c>
      <c r="M48" s="8" t="s">
        <v>260</v>
      </c>
    </row>
    <row r="49" spans="1:13" ht="13.5">
      <c r="A49" s="50">
        <v>5</v>
      </c>
      <c r="B49" s="50">
        <v>20</v>
      </c>
      <c r="C49" s="60" t="s">
        <v>32</v>
      </c>
      <c r="D49" s="50" t="s">
        <v>22</v>
      </c>
      <c r="E49" s="2">
        <v>85</v>
      </c>
      <c r="F49" s="2">
        <v>87</v>
      </c>
      <c r="G49" s="2">
        <v>82</v>
      </c>
      <c r="H49" s="2">
        <v>85</v>
      </c>
      <c r="I49" s="2">
        <v>86</v>
      </c>
      <c r="J49" s="2">
        <v>87</v>
      </c>
      <c r="K49" s="34">
        <f t="shared" si="3"/>
        <v>512</v>
      </c>
      <c r="L49" s="34">
        <f>RANK(K49,K$2:K$94)</f>
        <v>48</v>
      </c>
      <c r="M49" s="8" t="s">
        <v>261</v>
      </c>
    </row>
    <row r="50" spans="1:13" ht="13.5">
      <c r="A50" s="8">
        <v>5</v>
      </c>
      <c r="B50" s="8">
        <v>5</v>
      </c>
      <c r="C50" s="8" t="s">
        <v>99</v>
      </c>
      <c r="D50" s="8" t="s">
        <v>92</v>
      </c>
      <c r="E50" s="2">
        <v>88</v>
      </c>
      <c r="F50" s="2">
        <v>80</v>
      </c>
      <c r="G50" s="2">
        <v>82</v>
      </c>
      <c r="H50" s="2">
        <v>89</v>
      </c>
      <c r="I50" s="2">
        <v>91</v>
      </c>
      <c r="J50" s="2">
        <v>82</v>
      </c>
      <c r="K50" s="34">
        <f t="shared" si="3"/>
        <v>512</v>
      </c>
      <c r="L50" s="34">
        <v>49</v>
      </c>
      <c r="M50" s="8" t="s">
        <v>262</v>
      </c>
    </row>
    <row r="51" spans="1:13" ht="13.5">
      <c r="A51" s="8">
        <v>2</v>
      </c>
      <c r="B51" s="8">
        <v>3</v>
      </c>
      <c r="C51" s="8" t="s">
        <v>15</v>
      </c>
      <c r="D51" s="8" t="s">
        <v>6</v>
      </c>
      <c r="E51" s="2">
        <v>85</v>
      </c>
      <c r="F51" s="2">
        <v>72</v>
      </c>
      <c r="G51" s="2">
        <v>85</v>
      </c>
      <c r="H51" s="2">
        <v>91</v>
      </c>
      <c r="I51" s="2">
        <v>92</v>
      </c>
      <c r="J51" s="2">
        <v>86</v>
      </c>
      <c r="K51" s="34">
        <f t="shared" si="3"/>
        <v>511</v>
      </c>
      <c r="L51" s="34">
        <f>RANK(K51,K$2:K$94)</f>
        <v>50</v>
      </c>
      <c r="M51" s="8" t="s">
        <v>263</v>
      </c>
    </row>
    <row r="52" spans="1:13" ht="13.5">
      <c r="A52" s="4">
        <v>4</v>
      </c>
      <c r="B52" s="4">
        <v>11</v>
      </c>
      <c r="C52" s="4" t="s">
        <v>41</v>
      </c>
      <c r="D52" s="4" t="s">
        <v>34</v>
      </c>
      <c r="E52" s="2">
        <v>87</v>
      </c>
      <c r="F52" s="2">
        <v>81</v>
      </c>
      <c r="G52" s="2">
        <v>89</v>
      </c>
      <c r="H52" s="2">
        <v>84</v>
      </c>
      <c r="I52" s="2">
        <v>88</v>
      </c>
      <c r="J52" s="2">
        <v>82</v>
      </c>
      <c r="K52" s="34">
        <f t="shared" si="3"/>
        <v>511</v>
      </c>
      <c r="L52" s="34">
        <v>51</v>
      </c>
      <c r="M52" s="8" t="s">
        <v>262</v>
      </c>
    </row>
    <row r="53" spans="1:13" ht="13.5">
      <c r="A53" s="30">
        <v>2</v>
      </c>
      <c r="B53" s="30">
        <v>13</v>
      </c>
      <c r="C53" s="30" t="s">
        <v>38</v>
      </c>
      <c r="D53" s="30" t="s">
        <v>34</v>
      </c>
      <c r="E53" s="2">
        <v>82</v>
      </c>
      <c r="F53" s="2">
        <v>84</v>
      </c>
      <c r="G53" s="2">
        <v>87</v>
      </c>
      <c r="H53" s="2">
        <v>88</v>
      </c>
      <c r="I53" s="2">
        <v>85</v>
      </c>
      <c r="J53" s="2">
        <v>82</v>
      </c>
      <c r="K53" s="34">
        <f t="shared" si="3"/>
        <v>508</v>
      </c>
      <c r="L53" s="34">
        <f>RANK(K53,K$2:K$94)</f>
        <v>52</v>
      </c>
      <c r="M53" s="2"/>
    </row>
    <row r="54" spans="1:13" ht="13.5">
      <c r="A54" s="8">
        <v>2</v>
      </c>
      <c r="B54" s="8">
        <v>18</v>
      </c>
      <c r="C54" s="11" t="s">
        <v>60</v>
      </c>
      <c r="D54" s="11" t="s">
        <v>59</v>
      </c>
      <c r="E54" s="2">
        <v>83</v>
      </c>
      <c r="F54" s="2">
        <v>83</v>
      </c>
      <c r="G54" s="2">
        <v>87</v>
      </c>
      <c r="H54" s="2">
        <v>82</v>
      </c>
      <c r="I54" s="2">
        <v>83</v>
      </c>
      <c r="J54" s="2">
        <v>89</v>
      </c>
      <c r="K54" s="34">
        <f t="shared" si="3"/>
        <v>507</v>
      </c>
      <c r="L54" s="34">
        <f>RANK(K54,K$2:K$94)</f>
        <v>53</v>
      </c>
      <c r="M54" s="8" t="s">
        <v>254</v>
      </c>
    </row>
    <row r="55" spans="1:13" ht="13.5">
      <c r="A55" s="8">
        <v>3</v>
      </c>
      <c r="B55" s="8">
        <v>3</v>
      </c>
      <c r="C55" s="8" t="s">
        <v>12</v>
      </c>
      <c r="D55" s="8" t="s">
        <v>6</v>
      </c>
      <c r="E55" s="2">
        <v>84</v>
      </c>
      <c r="F55" s="2">
        <v>86</v>
      </c>
      <c r="G55" s="2">
        <v>86</v>
      </c>
      <c r="H55" s="2">
        <v>81</v>
      </c>
      <c r="I55" s="2">
        <v>86</v>
      </c>
      <c r="J55" s="2">
        <v>84</v>
      </c>
      <c r="K55" s="34">
        <f t="shared" si="3"/>
        <v>507</v>
      </c>
      <c r="L55" s="34">
        <v>54</v>
      </c>
      <c r="M55" s="8" t="s">
        <v>259</v>
      </c>
    </row>
    <row r="56" spans="1:13" ht="13.5">
      <c r="A56" s="8">
        <v>1</v>
      </c>
      <c r="B56" s="8">
        <v>18</v>
      </c>
      <c r="C56" s="29" t="s">
        <v>58</v>
      </c>
      <c r="D56" s="11" t="s">
        <v>59</v>
      </c>
      <c r="E56" s="2">
        <v>84</v>
      </c>
      <c r="F56" s="2">
        <v>86</v>
      </c>
      <c r="G56" s="2">
        <v>85</v>
      </c>
      <c r="H56" s="2">
        <v>82</v>
      </c>
      <c r="I56" s="2">
        <v>79</v>
      </c>
      <c r="J56" s="2">
        <v>88</v>
      </c>
      <c r="K56" s="34">
        <f t="shared" si="3"/>
        <v>504</v>
      </c>
      <c r="L56" s="34">
        <f>RANK(K56,K$2:K$94)</f>
        <v>55</v>
      </c>
      <c r="M56" s="8" t="s">
        <v>255</v>
      </c>
    </row>
    <row r="57" spans="1:13" ht="13.5">
      <c r="A57" s="30">
        <v>5</v>
      </c>
      <c r="B57" s="30">
        <v>11</v>
      </c>
      <c r="C57" s="36" t="s">
        <v>42</v>
      </c>
      <c r="D57" s="30" t="s">
        <v>34</v>
      </c>
      <c r="E57" s="2">
        <v>78</v>
      </c>
      <c r="F57" s="2">
        <v>89</v>
      </c>
      <c r="G57" s="2">
        <v>85</v>
      </c>
      <c r="H57" s="2">
        <v>82</v>
      </c>
      <c r="I57" s="2">
        <v>84</v>
      </c>
      <c r="J57" s="2">
        <v>86</v>
      </c>
      <c r="K57" s="34">
        <f t="shared" si="3"/>
        <v>504</v>
      </c>
      <c r="L57" s="34">
        <v>56</v>
      </c>
      <c r="M57" s="8" t="s">
        <v>263</v>
      </c>
    </row>
    <row r="58" spans="1:13" ht="13.5">
      <c r="A58" s="8">
        <v>5</v>
      </c>
      <c r="B58" s="8">
        <v>18</v>
      </c>
      <c r="C58" s="29" t="s">
        <v>63</v>
      </c>
      <c r="D58" s="11" t="s">
        <v>59</v>
      </c>
      <c r="E58" s="2">
        <v>85</v>
      </c>
      <c r="F58" s="2">
        <v>83</v>
      </c>
      <c r="G58" s="2">
        <v>85</v>
      </c>
      <c r="H58" s="2">
        <v>83</v>
      </c>
      <c r="I58" s="2">
        <v>83</v>
      </c>
      <c r="J58" s="2">
        <v>84</v>
      </c>
      <c r="K58" s="34">
        <f t="shared" si="3"/>
        <v>503</v>
      </c>
      <c r="L58" s="34">
        <f>RANK(K58,K$2:K$94)</f>
        <v>57</v>
      </c>
      <c r="M58" s="8" t="s">
        <v>259</v>
      </c>
    </row>
    <row r="59" spans="1:13" ht="13.5">
      <c r="A59" s="8">
        <v>5</v>
      </c>
      <c r="B59" s="8">
        <v>16</v>
      </c>
      <c r="C59" s="8" t="s">
        <v>19</v>
      </c>
      <c r="D59" s="8" t="s">
        <v>6</v>
      </c>
      <c r="E59" s="2">
        <v>92</v>
      </c>
      <c r="F59" s="2">
        <v>92</v>
      </c>
      <c r="G59" s="2">
        <v>93</v>
      </c>
      <c r="H59" s="2">
        <v>88</v>
      </c>
      <c r="I59" s="2">
        <v>87</v>
      </c>
      <c r="J59" s="2">
        <v>51</v>
      </c>
      <c r="K59" s="34">
        <f t="shared" si="3"/>
        <v>503</v>
      </c>
      <c r="L59" s="34">
        <v>58</v>
      </c>
      <c r="M59" s="8" t="s">
        <v>264</v>
      </c>
    </row>
    <row r="60" spans="1:13" ht="13.5">
      <c r="A60" s="8">
        <v>3</v>
      </c>
      <c r="B60" s="8">
        <v>17</v>
      </c>
      <c r="C60" s="8" t="s">
        <v>53</v>
      </c>
      <c r="D60" s="8" t="s">
        <v>48</v>
      </c>
      <c r="E60" s="2">
        <v>84</v>
      </c>
      <c r="F60" s="2">
        <v>88</v>
      </c>
      <c r="G60" s="2">
        <v>79</v>
      </c>
      <c r="H60" s="2">
        <v>79</v>
      </c>
      <c r="I60" s="2">
        <v>81</v>
      </c>
      <c r="J60" s="2">
        <v>91</v>
      </c>
      <c r="K60" s="34">
        <f t="shared" si="3"/>
        <v>502</v>
      </c>
      <c r="L60" s="34">
        <f>RANK(K60,K$2:K$94)</f>
        <v>59</v>
      </c>
      <c r="M60" s="8" t="s">
        <v>251</v>
      </c>
    </row>
    <row r="61" spans="1:13" ht="13.5">
      <c r="A61" s="8">
        <v>1</v>
      </c>
      <c r="B61" s="8">
        <v>7</v>
      </c>
      <c r="C61" s="8" t="s">
        <v>47</v>
      </c>
      <c r="D61" s="8" t="s">
        <v>48</v>
      </c>
      <c r="E61" s="2">
        <v>83</v>
      </c>
      <c r="F61" s="2">
        <v>82</v>
      </c>
      <c r="G61" s="2">
        <v>89</v>
      </c>
      <c r="H61" s="8">
        <v>85</v>
      </c>
      <c r="I61" s="2">
        <v>79</v>
      </c>
      <c r="J61" s="2">
        <v>84</v>
      </c>
      <c r="K61" s="34">
        <f t="shared" si="3"/>
        <v>502</v>
      </c>
      <c r="L61" s="34">
        <v>60</v>
      </c>
      <c r="M61" s="8" t="s">
        <v>259</v>
      </c>
    </row>
    <row r="62" spans="1:13" ht="13.5">
      <c r="A62" s="8">
        <v>4</v>
      </c>
      <c r="B62" s="8">
        <v>17</v>
      </c>
      <c r="C62" s="8" t="s">
        <v>56</v>
      </c>
      <c r="D62" s="8" t="s">
        <v>48</v>
      </c>
      <c r="E62" s="2">
        <v>73</v>
      </c>
      <c r="F62" s="2">
        <v>77</v>
      </c>
      <c r="G62" s="2">
        <v>87</v>
      </c>
      <c r="H62" s="2">
        <v>89</v>
      </c>
      <c r="I62" s="2">
        <v>89</v>
      </c>
      <c r="J62" s="2">
        <v>85</v>
      </c>
      <c r="K62" s="34">
        <f t="shared" si="3"/>
        <v>500</v>
      </c>
      <c r="L62" s="34">
        <f aca="true" t="shared" si="4" ref="L62:L67">RANK(K62,K$2:K$94)</f>
        <v>61</v>
      </c>
      <c r="M62" s="2"/>
    </row>
    <row r="63" spans="1:13" ht="13.5">
      <c r="A63" s="8">
        <v>3</v>
      </c>
      <c r="B63" s="8">
        <v>23</v>
      </c>
      <c r="C63" s="11" t="s">
        <v>69</v>
      </c>
      <c r="D63" s="11" t="s">
        <v>65</v>
      </c>
      <c r="E63" s="2">
        <v>86</v>
      </c>
      <c r="F63" s="2">
        <v>79</v>
      </c>
      <c r="G63" s="2">
        <v>76</v>
      </c>
      <c r="H63" s="2">
        <v>84</v>
      </c>
      <c r="I63" s="2">
        <v>90</v>
      </c>
      <c r="J63" s="2">
        <v>79</v>
      </c>
      <c r="K63" s="34">
        <f t="shared" si="3"/>
        <v>494</v>
      </c>
      <c r="L63" s="34">
        <f t="shared" si="4"/>
        <v>62</v>
      </c>
      <c r="M63" s="2"/>
    </row>
    <row r="64" spans="1:13" ht="13.5">
      <c r="A64" s="8">
        <v>1</v>
      </c>
      <c r="B64" s="8">
        <v>17</v>
      </c>
      <c r="C64" s="8" t="s">
        <v>49</v>
      </c>
      <c r="D64" s="8" t="s">
        <v>48</v>
      </c>
      <c r="E64" s="2">
        <v>81</v>
      </c>
      <c r="F64" s="2">
        <v>82</v>
      </c>
      <c r="G64" s="2">
        <v>88</v>
      </c>
      <c r="H64" s="2">
        <v>78</v>
      </c>
      <c r="I64" s="2">
        <v>81</v>
      </c>
      <c r="J64" s="2">
        <v>83</v>
      </c>
      <c r="K64" s="34">
        <f t="shared" si="3"/>
        <v>493</v>
      </c>
      <c r="L64" s="34">
        <f t="shared" si="4"/>
        <v>63</v>
      </c>
      <c r="M64" s="2"/>
    </row>
    <row r="65" spans="1:13" ht="13.5">
      <c r="A65" s="8">
        <v>1</v>
      </c>
      <c r="B65" s="8">
        <v>16</v>
      </c>
      <c r="C65" s="29" t="s">
        <v>20</v>
      </c>
      <c r="D65" s="8" t="s">
        <v>6</v>
      </c>
      <c r="E65" s="2">
        <v>86</v>
      </c>
      <c r="F65" s="2">
        <v>82</v>
      </c>
      <c r="G65" s="2">
        <v>85</v>
      </c>
      <c r="H65" s="2">
        <v>78</v>
      </c>
      <c r="I65" s="2">
        <v>83</v>
      </c>
      <c r="J65" s="2">
        <v>77</v>
      </c>
      <c r="K65" s="34">
        <f t="shared" si="3"/>
        <v>491</v>
      </c>
      <c r="L65" s="34">
        <f t="shared" si="4"/>
        <v>64</v>
      </c>
      <c r="M65" s="2"/>
    </row>
    <row r="66" spans="1:13" ht="13.5">
      <c r="A66" s="8">
        <v>4</v>
      </c>
      <c r="B66" s="8">
        <v>7</v>
      </c>
      <c r="C66" s="8" t="s">
        <v>55</v>
      </c>
      <c r="D66" s="8" t="s">
        <v>48</v>
      </c>
      <c r="E66" s="2">
        <v>81</v>
      </c>
      <c r="F66" s="2">
        <v>76</v>
      </c>
      <c r="G66" s="2">
        <v>71</v>
      </c>
      <c r="H66" s="2">
        <v>92</v>
      </c>
      <c r="I66" s="2">
        <v>84</v>
      </c>
      <c r="J66" s="2">
        <v>86</v>
      </c>
      <c r="K66" s="34">
        <f aca="true" t="shared" si="5" ref="K66:K93">SUM(E66:J66)</f>
        <v>490</v>
      </c>
      <c r="L66" s="34">
        <f t="shared" si="4"/>
        <v>65</v>
      </c>
      <c r="M66" s="2"/>
    </row>
    <row r="67" spans="1:13" ht="13.5">
      <c r="A67" s="28">
        <v>1</v>
      </c>
      <c r="B67" s="28">
        <v>9</v>
      </c>
      <c r="C67" s="35" t="s">
        <v>77</v>
      </c>
      <c r="D67" s="8" t="s">
        <v>74</v>
      </c>
      <c r="E67" s="2">
        <v>79</v>
      </c>
      <c r="F67" s="2">
        <v>87</v>
      </c>
      <c r="G67" s="2">
        <v>83</v>
      </c>
      <c r="H67" s="8">
        <v>77</v>
      </c>
      <c r="I67" s="2">
        <v>81</v>
      </c>
      <c r="J67" s="2">
        <v>82</v>
      </c>
      <c r="K67" s="34">
        <f t="shared" si="5"/>
        <v>489</v>
      </c>
      <c r="L67" s="34">
        <f t="shared" si="4"/>
        <v>66</v>
      </c>
      <c r="M67" s="8" t="s">
        <v>262</v>
      </c>
    </row>
    <row r="68" spans="1:13" ht="13.5">
      <c r="A68" s="50">
        <v>5</v>
      </c>
      <c r="B68" s="50">
        <v>7</v>
      </c>
      <c r="C68" s="64" t="s">
        <v>46</v>
      </c>
      <c r="D68" s="50" t="s">
        <v>48</v>
      </c>
      <c r="E68" s="2">
        <v>84</v>
      </c>
      <c r="F68" s="2">
        <v>82</v>
      </c>
      <c r="G68" s="2">
        <v>78</v>
      </c>
      <c r="H68" s="2">
        <v>81</v>
      </c>
      <c r="I68" s="2">
        <v>90</v>
      </c>
      <c r="J68" s="2">
        <v>74</v>
      </c>
      <c r="K68" s="34">
        <f t="shared" si="5"/>
        <v>489</v>
      </c>
      <c r="L68" s="34">
        <v>67</v>
      </c>
      <c r="M68" s="8" t="s">
        <v>265</v>
      </c>
    </row>
    <row r="69" spans="1:17" ht="13.5">
      <c r="A69" s="30">
        <v>3</v>
      </c>
      <c r="B69" s="30">
        <v>13</v>
      </c>
      <c r="C69" s="6" t="s">
        <v>39</v>
      </c>
      <c r="D69" s="30" t="s">
        <v>34</v>
      </c>
      <c r="E69" s="2">
        <v>79</v>
      </c>
      <c r="F69" s="2">
        <v>80</v>
      </c>
      <c r="G69" s="2">
        <v>86</v>
      </c>
      <c r="H69" s="2">
        <v>88</v>
      </c>
      <c r="I69" s="2">
        <v>78</v>
      </c>
      <c r="J69" s="2">
        <v>76</v>
      </c>
      <c r="K69" s="34">
        <f t="shared" si="5"/>
        <v>487</v>
      </c>
      <c r="L69" s="34">
        <f>RANK(K69,K$2:K$94)</f>
        <v>68</v>
      </c>
      <c r="M69" s="2"/>
      <c r="P69" s="57"/>
      <c r="Q69" s="58"/>
    </row>
    <row r="70" spans="1:13" ht="13.5">
      <c r="A70" s="8">
        <v>3</v>
      </c>
      <c r="B70" s="8">
        <v>21</v>
      </c>
      <c r="C70" s="8" t="s">
        <v>54</v>
      </c>
      <c r="D70" s="8" t="s">
        <v>48</v>
      </c>
      <c r="E70" s="2">
        <v>83</v>
      </c>
      <c r="F70" s="2">
        <v>81</v>
      </c>
      <c r="G70" s="2">
        <v>74</v>
      </c>
      <c r="H70" s="2">
        <v>83</v>
      </c>
      <c r="I70" s="2">
        <v>77</v>
      </c>
      <c r="J70" s="2">
        <v>87</v>
      </c>
      <c r="K70" s="34">
        <f t="shared" si="5"/>
        <v>485</v>
      </c>
      <c r="L70" s="34">
        <f>RANK(K70,K$2:K$94)</f>
        <v>69</v>
      </c>
      <c r="M70" s="2"/>
    </row>
    <row r="71" spans="1:13" ht="13.5">
      <c r="A71" s="8">
        <v>4</v>
      </c>
      <c r="B71" s="8">
        <v>9</v>
      </c>
      <c r="C71" s="8" t="s">
        <v>78</v>
      </c>
      <c r="D71" s="8" t="s">
        <v>74</v>
      </c>
      <c r="E71" s="2">
        <v>87</v>
      </c>
      <c r="F71" s="2">
        <v>77</v>
      </c>
      <c r="G71" s="2">
        <v>78</v>
      </c>
      <c r="H71" s="2">
        <v>80</v>
      </c>
      <c r="I71" s="2">
        <v>79</v>
      </c>
      <c r="J71" s="2">
        <v>77</v>
      </c>
      <c r="K71" s="34">
        <f t="shared" si="5"/>
        <v>478</v>
      </c>
      <c r="L71" s="34">
        <f>RANK(K71,K$2:K$94)</f>
        <v>70</v>
      </c>
      <c r="M71" s="2"/>
    </row>
    <row r="72" spans="1:13" ht="13.5">
      <c r="A72" s="8">
        <v>4</v>
      </c>
      <c r="B72" s="8">
        <v>4</v>
      </c>
      <c r="C72" s="8" t="s">
        <v>29</v>
      </c>
      <c r="D72" s="8" t="s">
        <v>22</v>
      </c>
      <c r="E72" s="2">
        <v>72</v>
      </c>
      <c r="F72" s="2">
        <v>79</v>
      </c>
      <c r="G72" s="2">
        <v>73</v>
      </c>
      <c r="H72" s="2">
        <v>90</v>
      </c>
      <c r="I72" s="2">
        <v>78</v>
      </c>
      <c r="J72" s="2">
        <v>84</v>
      </c>
      <c r="K72" s="34">
        <f t="shared" si="5"/>
        <v>476</v>
      </c>
      <c r="L72" s="34">
        <f>RANK(K72,K$2:K$94)</f>
        <v>71</v>
      </c>
      <c r="M72" s="8" t="s">
        <v>266</v>
      </c>
    </row>
    <row r="73" spans="1:13" ht="13.5">
      <c r="A73" s="8">
        <v>3</v>
      </c>
      <c r="B73" s="8">
        <v>20</v>
      </c>
      <c r="C73" s="9" t="s">
        <v>28</v>
      </c>
      <c r="D73" s="8" t="s">
        <v>22</v>
      </c>
      <c r="E73" s="2">
        <v>79</v>
      </c>
      <c r="F73" s="2">
        <v>83</v>
      </c>
      <c r="G73" s="2">
        <v>77</v>
      </c>
      <c r="H73" s="2">
        <v>80</v>
      </c>
      <c r="I73" s="2">
        <v>73</v>
      </c>
      <c r="J73" s="2">
        <v>84</v>
      </c>
      <c r="K73" s="34">
        <f t="shared" si="5"/>
        <v>476</v>
      </c>
      <c r="L73" s="34">
        <v>72</v>
      </c>
      <c r="M73" s="8" t="s">
        <v>267</v>
      </c>
    </row>
    <row r="74" spans="1:13" ht="13.5">
      <c r="A74" s="8">
        <v>5</v>
      </c>
      <c r="B74" s="8">
        <v>12</v>
      </c>
      <c r="C74" s="8" t="s">
        <v>31</v>
      </c>
      <c r="D74" s="8" t="s">
        <v>22</v>
      </c>
      <c r="E74" s="2">
        <v>71</v>
      </c>
      <c r="F74" s="2">
        <v>83</v>
      </c>
      <c r="G74" s="2">
        <v>84</v>
      </c>
      <c r="H74" s="2">
        <v>80</v>
      </c>
      <c r="I74" s="2">
        <v>75</v>
      </c>
      <c r="J74" s="2">
        <v>79</v>
      </c>
      <c r="K74" s="34">
        <f t="shared" si="5"/>
        <v>472</v>
      </c>
      <c r="L74" s="34">
        <f aca="true" t="shared" si="6" ref="L74:L79">RANK(K74,K$2:K$94)</f>
        <v>73</v>
      </c>
      <c r="M74" s="2"/>
    </row>
    <row r="75" spans="1:13" ht="13.5">
      <c r="A75" s="8">
        <v>3</v>
      </c>
      <c r="B75" s="8">
        <v>7</v>
      </c>
      <c r="C75" s="8" t="s">
        <v>52</v>
      </c>
      <c r="D75" s="8" t="s">
        <v>48</v>
      </c>
      <c r="E75" s="2">
        <v>75</v>
      </c>
      <c r="F75" s="2">
        <v>74</v>
      </c>
      <c r="G75" s="2">
        <v>80</v>
      </c>
      <c r="H75" s="2">
        <v>81</v>
      </c>
      <c r="I75" s="2">
        <v>76</v>
      </c>
      <c r="J75" s="2">
        <v>84</v>
      </c>
      <c r="K75" s="34">
        <f t="shared" si="5"/>
        <v>470</v>
      </c>
      <c r="L75" s="34">
        <f t="shared" si="6"/>
        <v>74</v>
      </c>
      <c r="M75" s="2"/>
    </row>
    <row r="76" spans="1:13" ht="13.5">
      <c r="A76" s="8">
        <v>3</v>
      </c>
      <c r="B76" s="8">
        <v>4</v>
      </c>
      <c r="C76" s="8" t="s">
        <v>26</v>
      </c>
      <c r="D76" s="8" t="s">
        <v>22</v>
      </c>
      <c r="E76" s="2">
        <v>74</v>
      </c>
      <c r="F76" s="2">
        <v>81</v>
      </c>
      <c r="G76" s="2">
        <v>74</v>
      </c>
      <c r="H76" s="2">
        <v>79</v>
      </c>
      <c r="I76" s="2">
        <v>72</v>
      </c>
      <c r="J76" s="2">
        <v>89</v>
      </c>
      <c r="K76" s="34">
        <f t="shared" si="5"/>
        <v>469</v>
      </c>
      <c r="L76" s="34">
        <f t="shared" si="6"/>
        <v>75</v>
      </c>
      <c r="M76" s="2"/>
    </row>
    <row r="77" spans="1:13" ht="13.5">
      <c r="A77" s="8">
        <v>2</v>
      </c>
      <c r="B77" s="8">
        <v>20</v>
      </c>
      <c r="C77" s="8" t="s">
        <v>25</v>
      </c>
      <c r="D77" s="8" t="s">
        <v>22</v>
      </c>
      <c r="E77" s="2">
        <v>79</v>
      </c>
      <c r="F77" s="2">
        <v>71</v>
      </c>
      <c r="G77" s="2">
        <v>75</v>
      </c>
      <c r="H77" s="2">
        <v>76</v>
      </c>
      <c r="I77" s="2">
        <v>82</v>
      </c>
      <c r="J77" s="2">
        <v>85</v>
      </c>
      <c r="K77" s="34">
        <f t="shared" si="5"/>
        <v>468</v>
      </c>
      <c r="L77" s="34">
        <f t="shared" si="6"/>
        <v>76</v>
      </c>
      <c r="M77" s="2"/>
    </row>
    <row r="78" spans="1:13" ht="13.5">
      <c r="A78" s="8">
        <v>4</v>
      </c>
      <c r="B78" s="8">
        <v>16</v>
      </c>
      <c r="C78" s="8" t="s">
        <v>16</v>
      </c>
      <c r="D78" s="8" t="s">
        <v>6</v>
      </c>
      <c r="E78" s="2">
        <v>80</v>
      </c>
      <c r="F78" s="2">
        <v>75</v>
      </c>
      <c r="G78" s="2">
        <v>79</v>
      </c>
      <c r="H78" s="2">
        <v>82</v>
      </c>
      <c r="I78" s="2">
        <v>86</v>
      </c>
      <c r="J78" s="2">
        <v>56</v>
      </c>
      <c r="K78" s="34">
        <f t="shared" si="5"/>
        <v>458</v>
      </c>
      <c r="L78" s="34">
        <f t="shared" si="6"/>
        <v>77</v>
      </c>
      <c r="M78" s="2"/>
    </row>
    <row r="79" spans="1:13" ht="13.5">
      <c r="A79" s="8">
        <v>5</v>
      </c>
      <c r="B79" s="8">
        <v>9</v>
      </c>
      <c r="C79" s="8" t="s">
        <v>79</v>
      </c>
      <c r="D79" s="8" t="s">
        <v>74</v>
      </c>
      <c r="E79" s="2">
        <v>77</v>
      </c>
      <c r="F79" s="2">
        <v>72</v>
      </c>
      <c r="G79" s="2">
        <v>86</v>
      </c>
      <c r="H79" s="2">
        <v>70</v>
      </c>
      <c r="I79" s="2">
        <v>75</v>
      </c>
      <c r="J79" s="2">
        <v>76</v>
      </c>
      <c r="K79" s="34">
        <f t="shared" si="5"/>
        <v>456</v>
      </c>
      <c r="L79" s="34">
        <f t="shared" si="6"/>
        <v>78</v>
      </c>
      <c r="M79" s="8" t="s">
        <v>268</v>
      </c>
    </row>
    <row r="80" spans="1:13" ht="13.5">
      <c r="A80" s="4">
        <v>1</v>
      </c>
      <c r="B80" s="4">
        <v>24</v>
      </c>
      <c r="C80" s="4" t="s">
        <v>37</v>
      </c>
      <c r="D80" s="4" t="s">
        <v>34</v>
      </c>
      <c r="E80" s="2">
        <v>71</v>
      </c>
      <c r="F80" s="2">
        <v>80</v>
      </c>
      <c r="G80" s="2">
        <v>72</v>
      </c>
      <c r="H80" s="2">
        <v>84</v>
      </c>
      <c r="I80" s="2">
        <v>78</v>
      </c>
      <c r="J80" s="2">
        <v>71</v>
      </c>
      <c r="K80" s="34">
        <f t="shared" si="5"/>
        <v>456</v>
      </c>
      <c r="L80" s="34">
        <v>79</v>
      </c>
      <c r="M80" s="8" t="s">
        <v>269</v>
      </c>
    </row>
    <row r="81" spans="1:13" ht="13.5">
      <c r="A81" s="8">
        <v>5</v>
      </c>
      <c r="B81" s="8">
        <v>17</v>
      </c>
      <c r="C81" s="8" t="s">
        <v>57</v>
      </c>
      <c r="D81" s="8" t="s">
        <v>48</v>
      </c>
      <c r="E81" s="2">
        <v>76</v>
      </c>
      <c r="F81" s="2">
        <v>78</v>
      </c>
      <c r="G81" s="2">
        <v>76</v>
      </c>
      <c r="H81" s="2">
        <v>77</v>
      </c>
      <c r="I81" s="2">
        <v>70</v>
      </c>
      <c r="J81" s="2">
        <v>78</v>
      </c>
      <c r="K81" s="34">
        <f t="shared" si="5"/>
        <v>455</v>
      </c>
      <c r="L81" s="34">
        <f>RANK(K81,K$2:K$94)</f>
        <v>80</v>
      </c>
      <c r="M81" s="2"/>
    </row>
    <row r="82" spans="1:13" ht="13.5">
      <c r="A82" s="8">
        <v>1</v>
      </c>
      <c r="B82" s="8">
        <v>20</v>
      </c>
      <c r="C82" s="8" t="s">
        <v>23</v>
      </c>
      <c r="D82" s="8" t="s">
        <v>22</v>
      </c>
      <c r="E82" s="2">
        <v>70</v>
      </c>
      <c r="F82" s="2">
        <v>75</v>
      </c>
      <c r="G82" s="2">
        <v>75</v>
      </c>
      <c r="H82" s="2">
        <v>85</v>
      </c>
      <c r="I82" s="2">
        <v>72</v>
      </c>
      <c r="J82" s="2">
        <v>77</v>
      </c>
      <c r="K82" s="34">
        <f t="shared" si="5"/>
        <v>454</v>
      </c>
      <c r="L82" s="34">
        <f>RANK(K82,K$2:K$94)</f>
        <v>81</v>
      </c>
      <c r="M82" s="2"/>
    </row>
    <row r="83" spans="1:13" ht="13.5">
      <c r="A83" s="30">
        <v>3</v>
      </c>
      <c r="B83" s="30">
        <v>15</v>
      </c>
      <c r="C83" s="5" t="s">
        <v>166</v>
      </c>
      <c r="D83" s="30" t="s">
        <v>159</v>
      </c>
      <c r="E83" s="2">
        <v>74</v>
      </c>
      <c r="F83" s="2">
        <v>74</v>
      </c>
      <c r="G83" s="2">
        <v>75</v>
      </c>
      <c r="H83" s="2">
        <v>69</v>
      </c>
      <c r="I83" s="2">
        <v>81</v>
      </c>
      <c r="J83" s="2">
        <v>76</v>
      </c>
      <c r="K83" s="34">
        <f t="shared" si="5"/>
        <v>449</v>
      </c>
      <c r="L83" s="34">
        <f>RANK(K83,K$2:K$94)</f>
        <v>82</v>
      </c>
      <c r="M83" s="8" t="s">
        <v>268</v>
      </c>
    </row>
    <row r="84" spans="1:13" ht="13.5">
      <c r="A84" s="8">
        <v>4</v>
      </c>
      <c r="B84" s="8">
        <v>3</v>
      </c>
      <c r="C84" s="8" t="s">
        <v>14</v>
      </c>
      <c r="D84" s="8" t="s">
        <v>6</v>
      </c>
      <c r="E84" s="2">
        <v>72</v>
      </c>
      <c r="F84" s="2">
        <v>77</v>
      </c>
      <c r="G84" s="2">
        <v>77</v>
      </c>
      <c r="H84" s="2">
        <v>82</v>
      </c>
      <c r="I84" s="2">
        <v>70</v>
      </c>
      <c r="J84" s="2">
        <v>71</v>
      </c>
      <c r="K84" s="34">
        <f t="shared" si="5"/>
        <v>449</v>
      </c>
      <c r="L84" s="34">
        <v>83</v>
      </c>
      <c r="M84" s="8" t="s">
        <v>269</v>
      </c>
    </row>
    <row r="85" spans="1:13" ht="13.5">
      <c r="A85" s="8">
        <v>1</v>
      </c>
      <c r="B85" s="8">
        <v>21</v>
      </c>
      <c r="C85" s="8" t="s">
        <v>50</v>
      </c>
      <c r="D85" s="8" t="s">
        <v>48</v>
      </c>
      <c r="E85" s="2">
        <v>71</v>
      </c>
      <c r="F85" s="2">
        <v>81</v>
      </c>
      <c r="G85" s="2">
        <v>76</v>
      </c>
      <c r="H85" s="2">
        <v>75</v>
      </c>
      <c r="I85" s="2">
        <v>74</v>
      </c>
      <c r="J85" s="2">
        <v>69</v>
      </c>
      <c r="K85" s="34">
        <f t="shared" si="5"/>
        <v>446</v>
      </c>
      <c r="L85" s="34">
        <f aca="true" t="shared" si="7" ref="L85:L93">RANK(K85,K$2:K$94)</f>
        <v>84</v>
      </c>
      <c r="M85" s="2"/>
    </row>
    <row r="86" spans="1:13" ht="13.5">
      <c r="A86" s="31">
        <v>2</v>
      </c>
      <c r="B86" s="31">
        <v>8</v>
      </c>
      <c r="C86" s="5" t="s">
        <v>160</v>
      </c>
      <c r="D86" s="54" t="s">
        <v>161</v>
      </c>
      <c r="E86" s="2">
        <v>63</v>
      </c>
      <c r="F86" s="2">
        <v>69</v>
      </c>
      <c r="G86" s="2">
        <v>73</v>
      </c>
      <c r="H86" s="2">
        <v>75</v>
      </c>
      <c r="I86" s="2">
        <v>74</v>
      </c>
      <c r="J86" s="2">
        <v>72</v>
      </c>
      <c r="K86" s="34">
        <f t="shared" si="5"/>
        <v>426</v>
      </c>
      <c r="L86" s="34">
        <f t="shared" si="7"/>
        <v>85</v>
      </c>
      <c r="M86" s="2"/>
    </row>
    <row r="87" spans="1:13" ht="13.5">
      <c r="A87" s="8">
        <v>5</v>
      </c>
      <c r="B87" s="8">
        <v>4</v>
      </c>
      <c r="C87" s="8" t="s">
        <v>30</v>
      </c>
      <c r="D87" s="8" t="s">
        <v>22</v>
      </c>
      <c r="E87" s="2">
        <v>67</v>
      </c>
      <c r="F87" s="2">
        <v>76</v>
      </c>
      <c r="G87" s="2">
        <v>76</v>
      </c>
      <c r="H87" s="2">
        <v>76</v>
      </c>
      <c r="I87" s="2">
        <v>74</v>
      </c>
      <c r="J87" s="2">
        <v>51</v>
      </c>
      <c r="K87" s="34">
        <f t="shared" si="5"/>
        <v>420</v>
      </c>
      <c r="L87" s="34">
        <f t="shared" si="7"/>
        <v>86</v>
      </c>
      <c r="M87" s="2"/>
    </row>
    <row r="88" spans="1:13" ht="13.5">
      <c r="A88" s="8">
        <v>4</v>
      </c>
      <c r="B88" s="8">
        <v>18</v>
      </c>
      <c r="C88" s="9" t="s">
        <v>62</v>
      </c>
      <c r="D88" s="11" t="s">
        <v>59</v>
      </c>
      <c r="E88" s="2">
        <v>73</v>
      </c>
      <c r="F88" s="2">
        <v>74</v>
      </c>
      <c r="G88" s="2">
        <v>80</v>
      </c>
      <c r="H88" s="2">
        <v>62</v>
      </c>
      <c r="I88" s="2">
        <v>62</v>
      </c>
      <c r="J88" s="2">
        <v>66</v>
      </c>
      <c r="K88" s="34">
        <f t="shared" si="5"/>
        <v>417</v>
      </c>
      <c r="L88" s="34">
        <f t="shared" si="7"/>
        <v>87</v>
      </c>
      <c r="M88" s="2"/>
    </row>
    <row r="89" spans="1:13" ht="13.5">
      <c r="A89" s="30">
        <v>4</v>
      </c>
      <c r="B89" s="30">
        <v>15</v>
      </c>
      <c r="C89" s="5" t="s">
        <v>167</v>
      </c>
      <c r="D89" s="30" t="s">
        <v>159</v>
      </c>
      <c r="E89" s="2">
        <v>44</v>
      </c>
      <c r="F89" s="2">
        <v>75</v>
      </c>
      <c r="G89" s="2">
        <v>67</v>
      </c>
      <c r="H89" s="2">
        <v>82</v>
      </c>
      <c r="I89" s="2">
        <v>78</v>
      </c>
      <c r="J89" s="2">
        <v>70</v>
      </c>
      <c r="K89" s="34">
        <f t="shared" si="5"/>
        <v>416</v>
      </c>
      <c r="L89" s="34">
        <f t="shared" si="7"/>
        <v>88</v>
      </c>
      <c r="M89" s="2"/>
    </row>
    <row r="90" spans="1:13" ht="13.5">
      <c r="A90" s="30">
        <v>3</v>
      </c>
      <c r="B90" s="30">
        <v>24</v>
      </c>
      <c r="C90" s="30" t="s">
        <v>40</v>
      </c>
      <c r="D90" s="30" t="s">
        <v>34</v>
      </c>
      <c r="E90" s="2">
        <v>56</v>
      </c>
      <c r="F90" s="2">
        <v>74</v>
      </c>
      <c r="G90" s="2">
        <v>69</v>
      </c>
      <c r="H90" s="2">
        <v>79</v>
      </c>
      <c r="I90" s="2">
        <v>56</v>
      </c>
      <c r="J90" s="2">
        <v>62</v>
      </c>
      <c r="K90" s="34">
        <f t="shared" si="5"/>
        <v>396</v>
      </c>
      <c r="L90" s="34">
        <f t="shared" si="7"/>
        <v>89</v>
      </c>
      <c r="M90" s="2"/>
    </row>
    <row r="91" spans="1:13" ht="13.5">
      <c r="A91" s="54">
        <v>5</v>
      </c>
      <c r="B91" s="54">
        <v>8</v>
      </c>
      <c r="C91" s="5" t="s">
        <v>168</v>
      </c>
      <c r="D91" s="54" t="s">
        <v>161</v>
      </c>
      <c r="E91" s="2">
        <v>48</v>
      </c>
      <c r="F91" s="2">
        <v>70</v>
      </c>
      <c r="G91" s="2">
        <v>69</v>
      </c>
      <c r="H91" s="2">
        <v>73</v>
      </c>
      <c r="I91" s="2">
        <v>66</v>
      </c>
      <c r="J91" s="2">
        <v>65</v>
      </c>
      <c r="K91" s="34">
        <f t="shared" si="5"/>
        <v>391</v>
      </c>
      <c r="L91" s="34">
        <f t="shared" si="7"/>
        <v>90</v>
      </c>
      <c r="M91" s="2"/>
    </row>
    <row r="92" spans="1:13" ht="13.5">
      <c r="A92" s="30">
        <v>2</v>
      </c>
      <c r="B92" s="30">
        <v>15</v>
      </c>
      <c r="C92" s="61" t="s">
        <v>162</v>
      </c>
      <c r="D92" s="30" t="s">
        <v>159</v>
      </c>
      <c r="E92" s="2">
        <v>76</v>
      </c>
      <c r="F92" s="2">
        <v>76</v>
      </c>
      <c r="G92" s="2">
        <v>82</v>
      </c>
      <c r="H92" s="2">
        <v>66</v>
      </c>
      <c r="I92" s="2">
        <v>83</v>
      </c>
      <c r="J92" s="2">
        <v>6</v>
      </c>
      <c r="K92" s="34">
        <f t="shared" si="5"/>
        <v>389</v>
      </c>
      <c r="L92" s="34">
        <f t="shared" si="7"/>
        <v>91</v>
      </c>
      <c r="M92" s="8" t="s">
        <v>232</v>
      </c>
    </row>
    <row r="93" spans="1:13" ht="13.5">
      <c r="A93" s="30">
        <v>5</v>
      </c>
      <c r="B93" s="30">
        <v>15</v>
      </c>
      <c r="C93" s="6" t="s">
        <v>158</v>
      </c>
      <c r="D93" s="30" t="s">
        <v>159</v>
      </c>
      <c r="E93" s="2">
        <v>56</v>
      </c>
      <c r="F93" s="2">
        <v>52</v>
      </c>
      <c r="G93" s="2">
        <v>60</v>
      </c>
      <c r="H93" s="2">
        <v>52</v>
      </c>
      <c r="I93" s="2">
        <v>65</v>
      </c>
      <c r="J93" s="2">
        <v>40</v>
      </c>
      <c r="K93" s="34">
        <f t="shared" si="5"/>
        <v>325</v>
      </c>
      <c r="L93" s="34">
        <f t="shared" si="7"/>
        <v>92</v>
      </c>
      <c r="M93" s="2"/>
    </row>
    <row r="94" spans="1:13" ht="13.5">
      <c r="A94" s="30">
        <v>1</v>
      </c>
      <c r="B94" s="30">
        <v>15</v>
      </c>
      <c r="C94" s="5" t="s">
        <v>169</v>
      </c>
      <c r="D94" s="30" t="s">
        <v>159</v>
      </c>
      <c r="E94" s="8" t="s">
        <v>233</v>
      </c>
      <c r="F94" s="8" t="s">
        <v>229</v>
      </c>
      <c r="G94" s="8" t="s">
        <v>233</v>
      </c>
      <c r="H94" s="8" t="s">
        <v>233</v>
      </c>
      <c r="I94" s="8" t="s">
        <v>230</v>
      </c>
      <c r="J94" s="8" t="s">
        <v>233</v>
      </c>
      <c r="K94" s="34"/>
      <c r="L94" s="34"/>
      <c r="M9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&amp;L07’新人戦・三姿勢戦&amp;C&amp;A</oddHeader>
    <oddFooter>&amp;C本部公認審判員  立川 泰裕&amp;R本部公認審判員　領木 琴音  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B1">
      <selection activeCell="B1" sqref="B1"/>
    </sheetView>
  </sheetViews>
  <sheetFormatPr defaultColWidth="9.00390625" defaultRowHeight="13.5"/>
  <cols>
    <col min="1" max="2" width="6.00390625" style="0" bestFit="1" customWidth="1"/>
    <col min="3" max="3" width="11.625" style="0" bestFit="1" customWidth="1"/>
    <col min="4" max="4" width="17.25390625" style="0" bestFit="1" customWidth="1"/>
    <col min="5" max="6" width="4.75390625" style="0" customWidth="1"/>
    <col min="7" max="10" width="4.875" style="0" customWidth="1"/>
    <col min="11" max="11" width="6.75390625" style="0" bestFit="1" customWidth="1"/>
    <col min="12" max="12" width="6.00390625" style="0" bestFit="1" customWidth="1"/>
  </cols>
  <sheetData>
    <row r="1" spans="1:13" ht="14.25">
      <c r="A1" s="42" t="s">
        <v>0</v>
      </c>
      <c r="B1" s="42" t="s">
        <v>1</v>
      </c>
      <c r="C1" s="42" t="s">
        <v>2</v>
      </c>
      <c r="D1" s="42" t="s">
        <v>3</v>
      </c>
      <c r="E1" s="42" t="s">
        <v>174</v>
      </c>
      <c r="F1" s="42" t="s">
        <v>175</v>
      </c>
      <c r="G1" s="42" t="s">
        <v>101</v>
      </c>
      <c r="H1" s="42" t="s">
        <v>102</v>
      </c>
      <c r="I1" s="42" t="s">
        <v>176</v>
      </c>
      <c r="J1" s="42" t="s">
        <v>177</v>
      </c>
      <c r="K1" s="42" t="s">
        <v>157</v>
      </c>
      <c r="L1" s="67" t="s">
        <v>109</v>
      </c>
      <c r="M1" s="3" t="s">
        <v>231</v>
      </c>
    </row>
    <row r="2" spans="1:13" ht="13.5">
      <c r="A2" s="7" t="s">
        <v>209</v>
      </c>
      <c r="B2" s="7">
        <v>8</v>
      </c>
      <c r="C2" s="7" t="s">
        <v>98</v>
      </c>
      <c r="D2" s="45" t="s">
        <v>92</v>
      </c>
      <c r="E2" s="31">
        <v>99</v>
      </c>
      <c r="F2" s="31">
        <v>99</v>
      </c>
      <c r="G2" s="31">
        <v>96</v>
      </c>
      <c r="H2" s="31">
        <v>96</v>
      </c>
      <c r="I2" s="31">
        <v>97</v>
      </c>
      <c r="J2" s="31">
        <v>96</v>
      </c>
      <c r="K2" s="44">
        <f aca="true" t="shared" si="0" ref="K2:K39">SUM(E2:J2)</f>
        <v>583</v>
      </c>
      <c r="L2" s="65">
        <f aca="true" t="shared" si="1" ref="L2:L7">RANK(K2,K$2:K$100)</f>
        <v>1</v>
      </c>
      <c r="M2" s="66"/>
    </row>
    <row r="3" spans="1:13" ht="13.5">
      <c r="A3" s="7" t="s">
        <v>182</v>
      </c>
      <c r="B3" s="7">
        <v>5</v>
      </c>
      <c r="C3" s="7" t="s">
        <v>183</v>
      </c>
      <c r="D3" s="45" t="s">
        <v>74</v>
      </c>
      <c r="E3" s="31">
        <v>99</v>
      </c>
      <c r="F3" s="31">
        <v>100</v>
      </c>
      <c r="G3" s="31">
        <v>93</v>
      </c>
      <c r="H3" s="31">
        <v>96</v>
      </c>
      <c r="I3" s="31">
        <v>98</v>
      </c>
      <c r="J3" s="31">
        <v>96</v>
      </c>
      <c r="K3" s="44">
        <f t="shared" si="0"/>
        <v>582</v>
      </c>
      <c r="L3" s="65">
        <f t="shared" si="1"/>
        <v>2</v>
      </c>
      <c r="M3" s="66"/>
    </row>
    <row r="4" spans="1:13" ht="13.5">
      <c r="A4" s="46" t="s">
        <v>182</v>
      </c>
      <c r="B4" s="46">
        <v>13</v>
      </c>
      <c r="C4" s="46" t="s">
        <v>196</v>
      </c>
      <c r="D4" s="47" t="s">
        <v>74</v>
      </c>
      <c r="E4" s="31">
        <v>100</v>
      </c>
      <c r="F4" s="31">
        <v>99</v>
      </c>
      <c r="G4" s="31">
        <v>93</v>
      </c>
      <c r="H4" s="31">
        <v>94</v>
      </c>
      <c r="I4" s="31">
        <v>98</v>
      </c>
      <c r="J4" s="31">
        <v>96</v>
      </c>
      <c r="K4" s="44">
        <f t="shared" si="0"/>
        <v>580</v>
      </c>
      <c r="L4" s="65">
        <f t="shared" si="1"/>
        <v>3</v>
      </c>
      <c r="M4" s="66"/>
    </row>
    <row r="5" spans="1:13" ht="13.5">
      <c r="A5" s="48" t="s">
        <v>182</v>
      </c>
      <c r="B5" s="43">
        <v>12</v>
      </c>
      <c r="C5" s="43" t="s">
        <v>195</v>
      </c>
      <c r="D5" s="43" t="s">
        <v>34</v>
      </c>
      <c r="E5" s="31">
        <v>97</v>
      </c>
      <c r="F5" s="31">
        <v>98</v>
      </c>
      <c r="G5" s="31">
        <v>94</v>
      </c>
      <c r="H5" s="31">
        <v>96</v>
      </c>
      <c r="I5" s="31">
        <v>95</v>
      </c>
      <c r="J5" s="31">
        <v>94</v>
      </c>
      <c r="K5" s="44">
        <f t="shared" si="0"/>
        <v>574</v>
      </c>
      <c r="L5" s="65">
        <f t="shared" si="1"/>
        <v>4</v>
      </c>
      <c r="M5" s="66"/>
    </row>
    <row r="6" spans="1:13" ht="13.5">
      <c r="A6" s="50" t="s">
        <v>217</v>
      </c>
      <c r="B6" s="50">
        <v>10</v>
      </c>
      <c r="C6" s="50" t="s">
        <v>218</v>
      </c>
      <c r="D6" s="50" t="s">
        <v>192</v>
      </c>
      <c r="E6" s="31">
        <v>94</v>
      </c>
      <c r="F6" s="31">
        <v>98</v>
      </c>
      <c r="G6" s="31">
        <v>94</v>
      </c>
      <c r="H6" s="31">
        <v>96</v>
      </c>
      <c r="I6" s="31">
        <v>96</v>
      </c>
      <c r="J6" s="31">
        <v>94</v>
      </c>
      <c r="K6" s="44">
        <f t="shared" si="0"/>
        <v>572</v>
      </c>
      <c r="L6" s="65">
        <f t="shared" si="1"/>
        <v>5</v>
      </c>
      <c r="M6" s="66"/>
    </row>
    <row r="7" spans="1:13" ht="13.5">
      <c r="A7" s="7" t="s">
        <v>209</v>
      </c>
      <c r="B7" s="7">
        <v>19</v>
      </c>
      <c r="C7" s="7" t="s">
        <v>225</v>
      </c>
      <c r="D7" s="7" t="s">
        <v>65</v>
      </c>
      <c r="E7" s="31">
        <v>99</v>
      </c>
      <c r="F7" s="31">
        <v>100</v>
      </c>
      <c r="G7" s="31">
        <v>93</v>
      </c>
      <c r="H7" s="31">
        <v>91</v>
      </c>
      <c r="I7" s="31">
        <v>93</v>
      </c>
      <c r="J7" s="31">
        <v>94</v>
      </c>
      <c r="K7" s="44">
        <f t="shared" si="0"/>
        <v>570</v>
      </c>
      <c r="L7" s="65">
        <f t="shared" si="1"/>
        <v>6</v>
      </c>
      <c r="M7" s="66" t="s">
        <v>280</v>
      </c>
    </row>
    <row r="8" spans="1:13" ht="13.5">
      <c r="A8" s="7" t="s">
        <v>182</v>
      </c>
      <c r="B8" s="7">
        <v>19</v>
      </c>
      <c r="C8" s="7" t="s">
        <v>200</v>
      </c>
      <c r="D8" s="7" t="s">
        <v>65</v>
      </c>
      <c r="E8" s="31">
        <v>99</v>
      </c>
      <c r="F8" s="31">
        <v>100</v>
      </c>
      <c r="G8" s="31">
        <v>94</v>
      </c>
      <c r="H8" s="31">
        <v>95</v>
      </c>
      <c r="I8" s="31">
        <v>90</v>
      </c>
      <c r="J8" s="31">
        <v>92</v>
      </c>
      <c r="K8" s="44">
        <f t="shared" si="0"/>
        <v>570</v>
      </c>
      <c r="L8" s="65">
        <v>7</v>
      </c>
      <c r="M8" s="66" t="s">
        <v>274</v>
      </c>
    </row>
    <row r="9" spans="1:13" ht="13.5">
      <c r="A9" s="31" t="s">
        <v>207</v>
      </c>
      <c r="B9" s="31">
        <v>23</v>
      </c>
      <c r="C9" s="31" t="s">
        <v>283</v>
      </c>
      <c r="D9" s="31" t="s">
        <v>147</v>
      </c>
      <c r="E9" s="31">
        <v>95</v>
      </c>
      <c r="F9" s="31">
        <v>95</v>
      </c>
      <c r="G9" s="31">
        <v>92</v>
      </c>
      <c r="H9" s="31">
        <v>98</v>
      </c>
      <c r="I9" s="31">
        <v>92</v>
      </c>
      <c r="J9" s="31">
        <v>93</v>
      </c>
      <c r="K9" s="44">
        <f t="shared" si="0"/>
        <v>565</v>
      </c>
      <c r="L9" s="65">
        <f aca="true" t="shared" si="2" ref="L9:L15">RANK(K9,K$2:K$100)</f>
        <v>8</v>
      </c>
      <c r="M9" s="66"/>
    </row>
    <row r="10" spans="1:13" ht="13.5">
      <c r="A10" s="48" t="s">
        <v>207</v>
      </c>
      <c r="B10" s="43">
        <v>16</v>
      </c>
      <c r="C10" s="43" t="s">
        <v>284</v>
      </c>
      <c r="D10" s="43" t="s">
        <v>147</v>
      </c>
      <c r="E10" s="31">
        <v>92</v>
      </c>
      <c r="F10" s="31">
        <v>92</v>
      </c>
      <c r="G10" s="31">
        <v>94</v>
      </c>
      <c r="H10" s="31">
        <v>99</v>
      </c>
      <c r="I10" s="31">
        <v>93</v>
      </c>
      <c r="J10" s="31">
        <v>93</v>
      </c>
      <c r="K10" s="44">
        <f t="shared" si="0"/>
        <v>563</v>
      </c>
      <c r="L10" s="65">
        <f t="shared" si="2"/>
        <v>9</v>
      </c>
      <c r="M10" s="66"/>
    </row>
    <row r="11" spans="1:13" ht="13.5">
      <c r="A11" s="50" t="s">
        <v>190</v>
      </c>
      <c r="B11" s="50">
        <v>10</v>
      </c>
      <c r="C11" s="50" t="s">
        <v>191</v>
      </c>
      <c r="D11" s="50" t="s">
        <v>192</v>
      </c>
      <c r="E11" s="31">
        <v>97</v>
      </c>
      <c r="F11" s="31">
        <v>96</v>
      </c>
      <c r="G11" s="31">
        <v>94</v>
      </c>
      <c r="H11" s="31">
        <v>98</v>
      </c>
      <c r="I11" s="31">
        <v>84</v>
      </c>
      <c r="J11" s="31">
        <v>89</v>
      </c>
      <c r="K11" s="44">
        <f t="shared" si="0"/>
        <v>558</v>
      </c>
      <c r="L11" s="65">
        <f t="shared" si="2"/>
        <v>10</v>
      </c>
      <c r="M11" s="66"/>
    </row>
    <row r="12" spans="1:13" ht="13.5">
      <c r="A12" s="48" t="s">
        <v>184</v>
      </c>
      <c r="B12" s="43">
        <v>15</v>
      </c>
      <c r="C12" s="48" t="s">
        <v>197</v>
      </c>
      <c r="D12" s="43" t="s">
        <v>34</v>
      </c>
      <c r="E12" s="31">
        <v>96</v>
      </c>
      <c r="F12" s="31">
        <v>93</v>
      </c>
      <c r="G12" s="31">
        <v>92</v>
      </c>
      <c r="H12" s="31">
        <v>92</v>
      </c>
      <c r="I12" s="31">
        <v>91</v>
      </c>
      <c r="J12" s="31">
        <v>93</v>
      </c>
      <c r="K12" s="44">
        <f t="shared" si="0"/>
        <v>557</v>
      </c>
      <c r="L12" s="65">
        <f t="shared" si="2"/>
        <v>11</v>
      </c>
      <c r="M12" s="66"/>
    </row>
    <row r="13" spans="1:13" ht="13.5">
      <c r="A13" s="48" t="s">
        <v>211</v>
      </c>
      <c r="B13" s="43">
        <v>15</v>
      </c>
      <c r="C13" s="48" t="s">
        <v>223</v>
      </c>
      <c r="D13" s="43" t="s">
        <v>34</v>
      </c>
      <c r="E13" s="31">
        <v>99</v>
      </c>
      <c r="F13" s="31">
        <v>98</v>
      </c>
      <c r="G13" s="31">
        <v>89</v>
      </c>
      <c r="H13" s="31">
        <v>91</v>
      </c>
      <c r="I13" s="31">
        <v>89</v>
      </c>
      <c r="J13" s="31">
        <v>90</v>
      </c>
      <c r="K13" s="44">
        <f t="shared" si="0"/>
        <v>556</v>
      </c>
      <c r="L13" s="65">
        <f t="shared" si="2"/>
        <v>12</v>
      </c>
      <c r="M13" s="66"/>
    </row>
    <row r="14" spans="1:13" ht="13.5">
      <c r="A14" s="7" t="s">
        <v>209</v>
      </c>
      <c r="B14" s="7">
        <v>5</v>
      </c>
      <c r="C14" s="7" t="s">
        <v>210</v>
      </c>
      <c r="D14" s="7" t="s">
        <v>74</v>
      </c>
      <c r="E14" s="31">
        <v>94</v>
      </c>
      <c r="F14" s="31">
        <v>97</v>
      </c>
      <c r="G14" s="31">
        <v>92</v>
      </c>
      <c r="H14" s="31">
        <v>90</v>
      </c>
      <c r="I14" s="31">
        <v>94</v>
      </c>
      <c r="J14" s="31">
        <v>88</v>
      </c>
      <c r="K14" s="44">
        <f t="shared" si="0"/>
        <v>555</v>
      </c>
      <c r="L14" s="65">
        <f t="shared" si="2"/>
        <v>13</v>
      </c>
      <c r="M14" s="66"/>
    </row>
    <row r="15" spans="1:13" ht="13.5">
      <c r="A15" s="7" t="s">
        <v>209</v>
      </c>
      <c r="B15" s="7">
        <v>22</v>
      </c>
      <c r="C15" s="7" t="s">
        <v>228</v>
      </c>
      <c r="D15" s="7" t="s">
        <v>74</v>
      </c>
      <c r="E15" s="31">
        <v>96</v>
      </c>
      <c r="F15" s="31">
        <v>93</v>
      </c>
      <c r="G15" s="31">
        <v>90</v>
      </c>
      <c r="H15" s="31">
        <v>90</v>
      </c>
      <c r="I15" s="31">
        <v>91</v>
      </c>
      <c r="J15" s="31">
        <v>93</v>
      </c>
      <c r="K15" s="44">
        <f t="shared" si="0"/>
        <v>553</v>
      </c>
      <c r="L15" s="65">
        <f t="shared" si="2"/>
        <v>14</v>
      </c>
      <c r="M15" s="66" t="s">
        <v>282</v>
      </c>
    </row>
    <row r="16" spans="1:13" ht="13.5">
      <c r="A16" s="48" t="s">
        <v>180</v>
      </c>
      <c r="B16" s="43">
        <v>16</v>
      </c>
      <c r="C16" s="43" t="s">
        <v>198</v>
      </c>
      <c r="D16" s="43" t="s">
        <v>147</v>
      </c>
      <c r="E16" s="31">
        <v>96</v>
      </c>
      <c r="F16" s="31">
        <v>95</v>
      </c>
      <c r="G16" s="31">
        <v>89</v>
      </c>
      <c r="H16" s="31">
        <v>92</v>
      </c>
      <c r="I16" s="31">
        <v>91</v>
      </c>
      <c r="J16" s="31">
        <v>90</v>
      </c>
      <c r="K16" s="44">
        <f t="shared" si="0"/>
        <v>553</v>
      </c>
      <c r="L16" s="65">
        <v>15</v>
      </c>
      <c r="M16" s="66" t="s">
        <v>271</v>
      </c>
    </row>
    <row r="17" spans="1:13" ht="13.5">
      <c r="A17" s="48" t="s">
        <v>178</v>
      </c>
      <c r="B17" s="43">
        <v>6</v>
      </c>
      <c r="C17" s="43" t="s">
        <v>185</v>
      </c>
      <c r="D17" s="43" t="s">
        <v>34</v>
      </c>
      <c r="E17" s="31">
        <v>99</v>
      </c>
      <c r="F17" s="31">
        <v>95</v>
      </c>
      <c r="G17" s="31">
        <v>92</v>
      </c>
      <c r="H17" s="31">
        <v>91</v>
      </c>
      <c r="I17" s="31">
        <v>86</v>
      </c>
      <c r="J17" s="31">
        <v>89</v>
      </c>
      <c r="K17" s="44">
        <f t="shared" si="0"/>
        <v>552</v>
      </c>
      <c r="L17" s="65">
        <f>RANK(K17,K$2:K$100)</f>
        <v>16</v>
      </c>
      <c r="M17" s="66"/>
    </row>
    <row r="18" spans="1:13" ht="13.5">
      <c r="A18" s="43" t="s">
        <v>270</v>
      </c>
      <c r="B18" s="43">
        <v>2</v>
      </c>
      <c r="C18" s="43" t="s">
        <v>179</v>
      </c>
      <c r="D18" s="43" t="s">
        <v>161</v>
      </c>
      <c r="E18" s="31">
        <v>93</v>
      </c>
      <c r="F18" s="31">
        <v>92</v>
      </c>
      <c r="G18" s="31">
        <v>90</v>
      </c>
      <c r="H18" s="31">
        <v>92</v>
      </c>
      <c r="I18" s="31">
        <v>92</v>
      </c>
      <c r="J18" s="31">
        <v>91</v>
      </c>
      <c r="K18" s="44">
        <f t="shared" si="0"/>
        <v>550</v>
      </c>
      <c r="L18" s="65">
        <f>RANK(K18,K$2:K$100)</f>
        <v>17</v>
      </c>
      <c r="M18" s="66"/>
    </row>
    <row r="19" spans="1:13" ht="13.5">
      <c r="A19" s="48" t="s">
        <v>209</v>
      </c>
      <c r="B19" s="43">
        <v>12</v>
      </c>
      <c r="C19" s="48" t="s">
        <v>221</v>
      </c>
      <c r="D19" s="43" t="s">
        <v>34</v>
      </c>
      <c r="E19" s="31">
        <v>98</v>
      </c>
      <c r="F19" s="31">
        <v>99</v>
      </c>
      <c r="G19" s="31">
        <v>88</v>
      </c>
      <c r="H19" s="31">
        <v>81</v>
      </c>
      <c r="I19" s="31">
        <v>90</v>
      </c>
      <c r="J19" s="31">
        <v>93</v>
      </c>
      <c r="K19" s="44">
        <f t="shared" si="0"/>
        <v>549</v>
      </c>
      <c r="L19" s="65">
        <f>RANK(K19,K$2:K$100)</f>
        <v>18</v>
      </c>
      <c r="M19" s="66"/>
    </row>
    <row r="20" spans="1:13" ht="13.5">
      <c r="A20" s="48" t="s">
        <v>180</v>
      </c>
      <c r="B20" s="43">
        <v>8</v>
      </c>
      <c r="C20" s="43" t="s">
        <v>187</v>
      </c>
      <c r="D20" s="43" t="s">
        <v>147</v>
      </c>
      <c r="E20" s="31">
        <v>97</v>
      </c>
      <c r="F20" s="31">
        <v>99</v>
      </c>
      <c r="G20" s="31">
        <v>77</v>
      </c>
      <c r="H20" s="31">
        <v>89</v>
      </c>
      <c r="I20" s="31">
        <v>92</v>
      </c>
      <c r="J20" s="31">
        <v>93</v>
      </c>
      <c r="K20" s="44">
        <f t="shared" si="0"/>
        <v>547</v>
      </c>
      <c r="L20" s="65">
        <f>RANK(K20,K$2:K$100)</f>
        <v>19</v>
      </c>
      <c r="M20" s="66"/>
    </row>
    <row r="21" spans="1:13" ht="13.5">
      <c r="A21" s="7" t="s">
        <v>180</v>
      </c>
      <c r="B21" s="7">
        <v>4</v>
      </c>
      <c r="C21" s="7" t="s">
        <v>181</v>
      </c>
      <c r="D21" s="7" t="s">
        <v>147</v>
      </c>
      <c r="E21" s="31">
        <v>96</v>
      </c>
      <c r="F21" s="31">
        <v>97</v>
      </c>
      <c r="G21" s="31">
        <v>89</v>
      </c>
      <c r="H21" s="31">
        <v>93</v>
      </c>
      <c r="I21" s="31">
        <v>81</v>
      </c>
      <c r="J21" s="31">
        <v>90</v>
      </c>
      <c r="K21" s="44">
        <f t="shared" si="0"/>
        <v>546</v>
      </c>
      <c r="L21" s="65">
        <f>RANK(K21,K$2:K$100)</f>
        <v>20</v>
      </c>
      <c r="M21" s="66" t="s">
        <v>271</v>
      </c>
    </row>
    <row r="22" spans="1:13" ht="13.5">
      <c r="A22" s="7" t="s">
        <v>209</v>
      </c>
      <c r="B22" s="7">
        <v>13</v>
      </c>
      <c r="C22" s="7" t="s">
        <v>222</v>
      </c>
      <c r="D22" s="7" t="s">
        <v>74</v>
      </c>
      <c r="E22" s="31">
        <v>100</v>
      </c>
      <c r="F22" s="31">
        <v>99</v>
      </c>
      <c r="G22" s="31">
        <v>92</v>
      </c>
      <c r="H22" s="31">
        <v>80</v>
      </c>
      <c r="I22" s="31">
        <v>87</v>
      </c>
      <c r="J22" s="31">
        <v>88</v>
      </c>
      <c r="K22" s="44">
        <f t="shared" si="0"/>
        <v>546</v>
      </c>
      <c r="L22" s="65">
        <v>21</v>
      </c>
      <c r="M22" s="66" t="s">
        <v>278</v>
      </c>
    </row>
    <row r="23" spans="1:13" ht="13.5">
      <c r="A23" s="50" t="s">
        <v>182</v>
      </c>
      <c r="B23" s="50">
        <v>22</v>
      </c>
      <c r="C23" s="50" t="s">
        <v>202</v>
      </c>
      <c r="D23" s="50" t="s">
        <v>192</v>
      </c>
      <c r="E23" s="31">
        <v>92</v>
      </c>
      <c r="F23" s="31">
        <v>95</v>
      </c>
      <c r="G23" s="31">
        <v>86</v>
      </c>
      <c r="H23" s="31">
        <v>89</v>
      </c>
      <c r="I23" s="31">
        <v>92</v>
      </c>
      <c r="J23" s="31">
        <v>91</v>
      </c>
      <c r="K23" s="44">
        <f t="shared" si="0"/>
        <v>545</v>
      </c>
      <c r="L23" s="65">
        <f>RANK(K23,K$2:K$100)</f>
        <v>22</v>
      </c>
      <c r="M23" s="66" t="s">
        <v>275</v>
      </c>
    </row>
    <row r="24" spans="1:13" ht="13.5">
      <c r="A24" s="53" t="s">
        <v>209</v>
      </c>
      <c r="B24" s="8">
        <v>17</v>
      </c>
      <c r="C24" s="8" t="s">
        <v>224</v>
      </c>
      <c r="D24" s="8" t="s">
        <v>48</v>
      </c>
      <c r="E24" s="31">
        <v>93</v>
      </c>
      <c r="F24" s="31">
        <v>95</v>
      </c>
      <c r="G24" s="31">
        <v>87</v>
      </c>
      <c r="H24" s="31">
        <v>92</v>
      </c>
      <c r="I24" s="31">
        <v>89</v>
      </c>
      <c r="J24" s="31">
        <v>89</v>
      </c>
      <c r="K24" s="44">
        <f t="shared" si="0"/>
        <v>545</v>
      </c>
      <c r="L24" s="65">
        <v>23</v>
      </c>
      <c r="M24" s="66" t="s">
        <v>279</v>
      </c>
    </row>
    <row r="25" spans="1:13" ht="13.5">
      <c r="A25" s="53" t="s">
        <v>182</v>
      </c>
      <c r="B25" s="8">
        <v>7</v>
      </c>
      <c r="C25" s="8" t="s">
        <v>186</v>
      </c>
      <c r="D25" s="8" t="s">
        <v>48</v>
      </c>
      <c r="E25" s="31">
        <v>97</v>
      </c>
      <c r="F25" s="31">
        <v>97</v>
      </c>
      <c r="G25" s="31">
        <v>87</v>
      </c>
      <c r="H25" s="31">
        <v>90</v>
      </c>
      <c r="I25" s="31">
        <v>88</v>
      </c>
      <c r="J25" s="31">
        <v>86</v>
      </c>
      <c r="K25" s="44">
        <f t="shared" si="0"/>
        <v>545</v>
      </c>
      <c r="L25" s="65">
        <v>24</v>
      </c>
      <c r="M25" s="66" t="s">
        <v>272</v>
      </c>
    </row>
    <row r="26" spans="1:13" ht="13.5">
      <c r="A26" s="53" t="s">
        <v>209</v>
      </c>
      <c r="B26" s="8">
        <v>21</v>
      </c>
      <c r="C26" s="8" t="s">
        <v>227</v>
      </c>
      <c r="D26" s="8" t="s">
        <v>48</v>
      </c>
      <c r="E26" s="31">
        <v>95</v>
      </c>
      <c r="F26" s="31">
        <v>95</v>
      </c>
      <c r="G26" s="31">
        <v>90</v>
      </c>
      <c r="H26" s="31">
        <v>90</v>
      </c>
      <c r="I26" s="31">
        <v>90</v>
      </c>
      <c r="J26" s="31">
        <v>85</v>
      </c>
      <c r="K26" s="44">
        <f t="shared" si="0"/>
        <v>545</v>
      </c>
      <c r="L26" s="65">
        <v>25</v>
      </c>
      <c r="M26" s="66" t="s">
        <v>281</v>
      </c>
    </row>
    <row r="27" spans="1:13" ht="13.5">
      <c r="A27" s="53" t="s">
        <v>209</v>
      </c>
      <c r="B27" s="8">
        <v>7</v>
      </c>
      <c r="C27" s="8" t="s">
        <v>213</v>
      </c>
      <c r="D27" s="8" t="s">
        <v>48</v>
      </c>
      <c r="E27" s="31">
        <v>95</v>
      </c>
      <c r="F27" s="31">
        <v>98</v>
      </c>
      <c r="G27" s="31">
        <v>85</v>
      </c>
      <c r="H27" s="31">
        <v>87</v>
      </c>
      <c r="I27" s="31">
        <v>90</v>
      </c>
      <c r="J27" s="31">
        <v>88</v>
      </c>
      <c r="K27" s="44">
        <f t="shared" si="0"/>
        <v>543</v>
      </c>
      <c r="L27" s="65">
        <f>RANK(K27,K$2:K$100)</f>
        <v>26</v>
      </c>
      <c r="M27" s="66" t="s">
        <v>277</v>
      </c>
    </row>
    <row r="28" spans="1:13" ht="13.5">
      <c r="A28" s="51" t="s">
        <v>180</v>
      </c>
      <c r="B28" s="52">
        <v>23</v>
      </c>
      <c r="C28" s="52" t="s">
        <v>203</v>
      </c>
      <c r="D28" s="52" t="s">
        <v>147</v>
      </c>
      <c r="E28" s="31">
        <v>91</v>
      </c>
      <c r="F28" s="31">
        <v>96</v>
      </c>
      <c r="G28" s="31">
        <v>88</v>
      </c>
      <c r="H28" s="31">
        <v>92</v>
      </c>
      <c r="I28" s="31">
        <v>91</v>
      </c>
      <c r="J28" s="31">
        <v>85</v>
      </c>
      <c r="K28" s="44">
        <f t="shared" si="0"/>
        <v>543</v>
      </c>
      <c r="L28" s="65">
        <v>27</v>
      </c>
      <c r="M28" s="66" t="s">
        <v>276</v>
      </c>
    </row>
    <row r="29" spans="1:13" ht="13.5">
      <c r="A29" s="54" t="s">
        <v>207</v>
      </c>
      <c r="B29" s="54">
        <v>20</v>
      </c>
      <c r="C29" s="54" t="s">
        <v>226</v>
      </c>
      <c r="D29" s="54" t="s">
        <v>147</v>
      </c>
      <c r="E29" s="31">
        <v>99</v>
      </c>
      <c r="F29" s="31">
        <v>99</v>
      </c>
      <c r="G29" s="31">
        <v>81</v>
      </c>
      <c r="H29" s="31">
        <v>83</v>
      </c>
      <c r="I29" s="31">
        <v>89</v>
      </c>
      <c r="J29" s="31">
        <v>91</v>
      </c>
      <c r="K29" s="44">
        <f t="shared" si="0"/>
        <v>542</v>
      </c>
      <c r="L29" s="65">
        <f>RANK(K29,K$2:K$100)</f>
        <v>28</v>
      </c>
      <c r="M29" s="66"/>
    </row>
    <row r="30" spans="1:13" ht="13.5">
      <c r="A30" s="49" t="s">
        <v>182</v>
      </c>
      <c r="B30" s="50">
        <v>9</v>
      </c>
      <c r="C30" s="50" t="s">
        <v>188</v>
      </c>
      <c r="D30" s="50" t="s">
        <v>189</v>
      </c>
      <c r="E30" s="31">
        <v>94</v>
      </c>
      <c r="F30" s="31">
        <v>94</v>
      </c>
      <c r="G30" s="31">
        <v>87</v>
      </c>
      <c r="H30" s="31">
        <v>82</v>
      </c>
      <c r="I30" s="31">
        <v>90</v>
      </c>
      <c r="J30" s="31">
        <v>93</v>
      </c>
      <c r="K30" s="44">
        <f t="shared" si="0"/>
        <v>540</v>
      </c>
      <c r="L30" s="65">
        <f>RANK(K30,K$2:K$100)</f>
        <v>29</v>
      </c>
      <c r="M30" s="66" t="s">
        <v>273</v>
      </c>
    </row>
    <row r="31" spans="1:13" ht="13.5">
      <c r="A31" s="51" t="s">
        <v>207</v>
      </c>
      <c r="B31" s="52">
        <v>4</v>
      </c>
      <c r="C31" s="52" t="s">
        <v>208</v>
      </c>
      <c r="D31" s="52" t="s">
        <v>147</v>
      </c>
      <c r="E31" s="31">
        <v>91</v>
      </c>
      <c r="F31" s="31">
        <v>91</v>
      </c>
      <c r="G31" s="31">
        <v>90</v>
      </c>
      <c r="H31" s="31">
        <v>95</v>
      </c>
      <c r="I31" s="31">
        <v>87</v>
      </c>
      <c r="J31" s="31">
        <v>86</v>
      </c>
      <c r="K31" s="44">
        <f t="shared" si="0"/>
        <v>540</v>
      </c>
      <c r="L31" s="65">
        <v>30</v>
      </c>
      <c r="M31" s="66" t="s">
        <v>272</v>
      </c>
    </row>
    <row r="32" spans="1:13" ht="13.5">
      <c r="A32" s="53" t="s">
        <v>182</v>
      </c>
      <c r="B32" s="8">
        <v>17</v>
      </c>
      <c r="C32" s="8" t="s">
        <v>199</v>
      </c>
      <c r="D32" s="8" t="s">
        <v>48</v>
      </c>
      <c r="E32" s="31">
        <v>94</v>
      </c>
      <c r="F32" s="31">
        <v>92</v>
      </c>
      <c r="G32" s="31">
        <v>91</v>
      </c>
      <c r="H32" s="31">
        <v>86</v>
      </c>
      <c r="I32" s="31">
        <v>95</v>
      </c>
      <c r="J32" s="31">
        <v>76</v>
      </c>
      <c r="K32" s="44">
        <f t="shared" si="0"/>
        <v>534</v>
      </c>
      <c r="L32" s="65">
        <f aca="true" t="shared" si="3" ref="L32:L39">RANK(K32,K$2:K$100)</f>
        <v>31</v>
      </c>
      <c r="M32" s="66"/>
    </row>
    <row r="33" spans="1:13" ht="13.5">
      <c r="A33" s="53" t="s">
        <v>182</v>
      </c>
      <c r="B33" s="8">
        <v>21</v>
      </c>
      <c r="C33" s="8" t="s">
        <v>201</v>
      </c>
      <c r="D33" s="8" t="s">
        <v>48</v>
      </c>
      <c r="E33" s="31">
        <v>100</v>
      </c>
      <c r="F33" s="31">
        <v>97</v>
      </c>
      <c r="G33" s="31">
        <v>90</v>
      </c>
      <c r="H33" s="31">
        <v>88</v>
      </c>
      <c r="I33" s="31">
        <v>78</v>
      </c>
      <c r="J33" s="31">
        <v>80</v>
      </c>
      <c r="K33" s="44">
        <f t="shared" si="0"/>
        <v>533</v>
      </c>
      <c r="L33" s="65">
        <f t="shared" si="3"/>
        <v>32</v>
      </c>
      <c r="M33" s="66"/>
    </row>
    <row r="34" spans="1:13" ht="13.5">
      <c r="A34" s="54" t="s">
        <v>205</v>
      </c>
      <c r="B34" s="54">
        <v>2</v>
      </c>
      <c r="C34" s="54" t="s">
        <v>206</v>
      </c>
      <c r="D34" s="54" t="s">
        <v>161</v>
      </c>
      <c r="E34" s="31">
        <v>95</v>
      </c>
      <c r="F34" s="31">
        <v>90</v>
      </c>
      <c r="G34" s="31">
        <v>76</v>
      </c>
      <c r="H34" s="31">
        <v>90</v>
      </c>
      <c r="I34" s="31">
        <v>89</v>
      </c>
      <c r="J34" s="31">
        <v>86</v>
      </c>
      <c r="K34" s="44">
        <f t="shared" si="0"/>
        <v>526</v>
      </c>
      <c r="L34" s="65">
        <f t="shared" si="3"/>
        <v>33</v>
      </c>
      <c r="M34" s="66"/>
    </row>
    <row r="35" spans="1:13" ht="13.5">
      <c r="A35" s="11" t="s">
        <v>193</v>
      </c>
      <c r="B35" s="8">
        <v>24</v>
      </c>
      <c r="C35" s="11" t="s">
        <v>204</v>
      </c>
      <c r="D35" s="11" t="s">
        <v>59</v>
      </c>
      <c r="E35" s="31">
        <v>93</v>
      </c>
      <c r="F35" s="31">
        <v>93</v>
      </c>
      <c r="G35" s="31">
        <v>89</v>
      </c>
      <c r="H35" s="31">
        <v>89</v>
      </c>
      <c r="I35" s="31">
        <v>78</v>
      </c>
      <c r="J35" s="31">
        <v>80</v>
      </c>
      <c r="K35" s="44">
        <f t="shared" si="0"/>
        <v>522</v>
      </c>
      <c r="L35" s="65">
        <f t="shared" si="3"/>
        <v>34</v>
      </c>
      <c r="M35" s="66"/>
    </row>
    <row r="36" spans="1:13" ht="13.5">
      <c r="A36" s="51" t="s">
        <v>211</v>
      </c>
      <c r="B36" s="52">
        <v>6</v>
      </c>
      <c r="C36" s="52" t="s">
        <v>212</v>
      </c>
      <c r="D36" s="52" t="s">
        <v>34</v>
      </c>
      <c r="E36" s="31">
        <v>95</v>
      </c>
      <c r="F36" s="31">
        <v>91</v>
      </c>
      <c r="G36" s="31">
        <v>77</v>
      </c>
      <c r="H36" s="31">
        <v>78</v>
      </c>
      <c r="I36" s="31">
        <v>88</v>
      </c>
      <c r="J36" s="31">
        <v>89</v>
      </c>
      <c r="K36" s="44">
        <f t="shared" si="0"/>
        <v>518</v>
      </c>
      <c r="L36" s="65">
        <f t="shared" si="3"/>
        <v>35</v>
      </c>
      <c r="M36" s="66"/>
    </row>
    <row r="37" spans="1:13" ht="13.5">
      <c r="A37" s="49" t="s">
        <v>214</v>
      </c>
      <c r="B37" s="50">
        <v>9</v>
      </c>
      <c r="C37" s="50" t="s">
        <v>215</v>
      </c>
      <c r="D37" s="50" t="s">
        <v>216</v>
      </c>
      <c r="E37" s="31">
        <v>97</v>
      </c>
      <c r="F37" s="31">
        <v>94</v>
      </c>
      <c r="G37" s="31">
        <v>77</v>
      </c>
      <c r="H37" s="31">
        <v>77</v>
      </c>
      <c r="I37" s="31">
        <v>82</v>
      </c>
      <c r="J37" s="31">
        <v>84</v>
      </c>
      <c r="K37" s="44">
        <f t="shared" si="0"/>
        <v>511</v>
      </c>
      <c r="L37" s="65">
        <f t="shared" si="3"/>
        <v>36</v>
      </c>
      <c r="M37" s="66"/>
    </row>
    <row r="38" spans="1:13" ht="13.5">
      <c r="A38" s="49" t="s">
        <v>219</v>
      </c>
      <c r="B38" s="50">
        <v>11</v>
      </c>
      <c r="C38" s="50" t="s">
        <v>220</v>
      </c>
      <c r="D38" s="50" t="s">
        <v>48</v>
      </c>
      <c r="E38" s="31">
        <v>92</v>
      </c>
      <c r="F38" s="31">
        <v>91</v>
      </c>
      <c r="G38" s="31">
        <v>87</v>
      </c>
      <c r="H38" s="31">
        <v>84</v>
      </c>
      <c r="I38" s="31">
        <v>72</v>
      </c>
      <c r="J38" s="31">
        <v>73</v>
      </c>
      <c r="K38" s="44">
        <f t="shared" si="0"/>
        <v>499</v>
      </c>
      <c r="L38" s="65">
        <f t="shared" si="3"/>
        <v>37</v>
      </c>
      <c r="M38" s="66"/>
    </row>
    <row r="39" spans="1:13" ht="13.5">
      <c r="A39" s="49" t="s">
        <v>193</v>
      </c>
      <c r="B39" s="50">
        <v>11</v>
      </c>
      <c r="C39" s="50" t="s">
        <v>194</v>
      </c>
      <c r="D39" s="50" t="s">
        <v>48</v>
      </c>
      <c r="E39" s="31">
        <v>94</v>
      </c>
      <c r="F39" s="31">
        <v>91</v>
      </c>
      <c r="G39" s="31">
        <v>70</v>
      </c>
      <c r="H39" s="31">
        <v>81</v>
      </c>
      <c r="I39" s="31">
        <v>76</v>
      </c>
      <c r="J39" s="31">
        <v>76</v>
      </c>
      <c r="K39" s="44">
        <f t="shared" si="0"/>
        <v>488</v>
      </c>
      <c r="L39" s="65">
        <f t="shared" si="3"/>
        <v>38</v>
      </c>
      <c r="M39" s="66"/>
    </row>
  </sheetData>
  <printOptions/>
  <pageMargins left="0.75" right="0.75" top="1" bottom="1" header="0.512" footer="0.512"/>
  <pageSetup horizontalDpi="200" verticalDpi="200" orientation="portrait" paperSize="9" scale="93" r:id="rId1"/>
  <headerFooter alignWithMargins="0">
    <oddHeader>&amp;L07’新人戦・三姿勢戦&amp;C&amp;A</oddHeader>
    <oddFooter>&amp;C本部公認審判員　立川 泰裕&amp;R本部公認審判員 領木 琴音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M6" sqref="M6"/>
    </sheetView>
  </sheetViews>
  <sheetFormatPr defaultColWidth="9.00390625" defaultRowHeight="13.5"/>
  <cols>
    <col min="1" max="1" width="13.625" style="0" customWidth="1"/>
    <col min="2" max="2" width="4.375" style="0" customWidth="1"/>
    <col min="3" max="3" width="4.25390625" style="0" customWidth="1"/>
    <col min="4" max="4" width="13.625" style="0" customWidth="1"/>
    <col min="5" max="10" width="4.125" style="0" customWidth="1"/>
    <col min="11" max="11" width="6.125" style="0" customWidth="1"/>
    <col min="12" max="12" width="8.125" style="0" customWidth="1"/>
    <col min="13" max="13" width="6.125" style="0" customWidth="1"/>
  </cols>
  <sheetData>
    <row r="1" spans="1:13" ht="14.25">
      <c r="A1" s="12" t="s">
        <v>4</v>
      </c>
      <c r="B1" s="12" t="s">
        <v>0</v>
      </c>
      <c r="C1" s="12" t="s">
        <v>1</v>
      </c>
      <c r="D1" s="12" t="s">
        <v>2</v>
      </c>
      <c r="E1" s="12" t="s">
        <v>101</v>
      </c>
      <c r="F1" s="12" t="s">
        <v>102</v>
      </c>
      <c r="G1" s="12" t="s">
        <v>103</v>
      </c>
      <c r="H1" s="12" t="s">
        <v>104</v>
      </c>
      <c r="I1" s="12" t="s">
        <v>105</v>
      </c>
      <c r="J1" s="12" t="s">
        <v>106</v>
      </c>
      <c r="K1" s="12" t="s">
        <v>107</v>
      </c>
      <c r="L1" s="12" t="s">
        <v>108</v>
      </c>
      <c r="M1" s="12" t="s">
        <v>109</v>
      </c>
    </row>
    <row r="2" spans="1:13" ht="13.5">
      <c r="A2" s="18"/>
      <c r="B2" s="17">
        <v>1</v>
      </c>
      <c r="C2" s="17">
        <v>6</v>
      </c>
      <c r="D2" s="17" t="s">
        <v>131</v>
      </c>
      <c r="E2" s="2">
        <v>95</v>
      </c>
      <c r="F2" s="2">
        <v>98</v>
      </c>
      <c r="G2" s="2">
        <v>98</v>
      </c>
      <c r="H2" s="8">
        <v>96</v>
      </c>
      <c r="I2" s="2">
        <v>97</v>
      </c>
      <c r="J2" s="2">
        <v>98</v>
      </c>
      <c r="K2" s="13">
        <v>582</v>
      </c>
      <c r="L2" s="14"/>
      <c r="M2" s="14"/>
    </row>
    <row r="3" spans="1:13" ht="14.25" customHeight="1">
      <c r="A3" s="19" t="s">
        <v>132</v>
      </c>
      <c r="B3" s="17">
        <v>2</v>
      </c>
      <c r="C3" s="17">
        <v>6</v>
      </c>
      <c r="D3" s="17" t="s">
        <v>133</v>
      </c>
      <c r="E3" s="17">
        <v>96</v>
      </c>
      <c r="F3" s="17">
        <v>100</v>
      </c>
      <c r="G3" s="17">
        <v>95</v>
      </c>
      <c r="H3" s="17">
        <v>96</v>
      </c>
      <c r="I3" s="17">
        <v>97</v>
      </c>
      <c r="J3" s="17">
        <v>99</v>
      </c>
      <c r="K3" s="13">
        <v>583</v>
      </c>
      <c r="L3" s="15"/>
      <c r="M3" s="15"/>
    </row>
    <row r="4" spans="1:13" ht="13.5">
      <c r="A4" s="20"/>
      <c r="B4" s="17">
        <v>2</v>
      </c>
      <c r="C4" s="17">
        <v>23</v>
      </c>
      <c r="D4" s="17" t="s">
        <v>134</v>
      </c>
      <c r="E4" s="17">
        <v>99</v>
      </c>
      <c r="F4" s="17">
        <v>95</v>
      </c>
      <c r="G4" s="17">
        <v>95</v>
      </c>
      <c r="H4" s="17">
        <v>99</v>
      </c>
      <c r="I4" s="17">
        <v>96</v>
      </c>
      <c r="J4" s="17">
        <v>98</v>
      </c>
      <c r="K4" s="13">
        <v>582</v>
      </c>
      <c r="L4" s="13">
        <v>1747</v>
      </c>
      <c r="M4" s="13">
        <v>1</v>
      </c>
    </row>
    <row r="5" spans="1:13" ht="13.5">
      <c r="A5" s="17" t="s">
        <v>114</v>
      </c>
      <c r="B5" s="17">
        <v>5</v>
      </c>
      <c r="C5" s="17">
        <v>23</v>
      </c>
      <c r="D5" s="17" t="s">
        <v>135</v>
      </c>
      <c r="E5" s="17">
        <v>93</v>
      </c>
      <c r="F5" s="17">
        <v>95</v>
      </c>
      <c r="G5" s="17">
        <v>96</v>
      </c>
      <c r="H5" s="17">
        <v>94</v>
      </c>
      <c r="I5" s="17">
        <v>94</v>
      </c>
      <c r="J5" s="17">
        <v>94</v>
      </c>
      <c r="K5" s="13">
        <v>566</v>
      </c>
      <c r="L5" s="13"/>
      <c r="M5" s="13"/>
    </row>
    <row r="6" spans="1:13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16"/>
      <c r="L6" s="16"/>
      <c r="M6" s="16"/>
    </row>
    <row r="7" spans="1:13" ht="13.5">
      <c r="A7" s="18"/>
      <c r="B7" s="17">
        <v>1</v>
      </c>
      <c r="C7" s="17">
        <v>5</v>
      </c>
      <c r="D7" s="17" t="s">
        <v>126</v>
      </c>
      <c r="E7" s="17">
        <v>97</v>
      </c>
      <c r="F7" s="17">
        <v>95</v>
      </c>
      <c r="G7" s="17">
        <v>98</v>
      </c>
      <c r="H7" s="17">
        <v>94</v>
      </c>
      <c r="I7" s="17">
        <v>93</v>
      </c>
      <c r="J7" s="17">
        <v>95</v>
      </c>
      <c r="K7" s="13">
        <v>572</v>
      </c>
      <c r="L7" s="14"/>
      <c r="M7" s="14"/>
    </row>
    <row r="8" spans="1:13" ht="14.25">
      <c r="A8" s="19" t="s">
        <v>127</v>
      </c>
      <c r="B8" s="17">
        <v>2</v>
      </c>
      <c r="C8" s="17">
        <v>12</v>
      </c>
      <c r="D8" s="17" t="s">
        <v>128</v>
      </c>
      <c r="E8" s="17">
        <v>98</v>
      </c>
      <c r="F8" s="17">
        <v>96</v>
      </c>
      <c r="G8" s="17">
        <v>96</v>
      </c>
      <c r="H8" s="17">
        <v>97</v>
      </c>
      <c r="I8" s="17">
        <v>94</v>
      </c>
      <c r="J8" s="17">
        <v>96</v>
      </c>
      <c r="K8" s="13">
        <v>577</v>
      </c>
      <c r="L8" s="15"/>
      <c r="M8" s="15"/>
    </row>
    <row r="9" spans="1:13" ht="13.5">
      <c r="A9" s="20"/>
      <c r="B9" s="17">
        <v>3</v>
      </c>
      <c r="C9" s="17">
        <v>12</v>
      </c>
      <c r="D9" s="17" t="s">
        <v>129</v>
      </c>
      <c r="E9" s="17">
        <v>97</v>
      </c>
      <c r="F9" s="17">
        <v>98</v>
      </c>
      <c r="G9" s="17">
        <v>99</v>
      </c>
      <c r="H9" s="17">
        <v>97</v>
      </c>
      <c r="I9" s="17">
        <v>94</v>
      </c>
      <c r="J9" s="17">
        <v>97</v>
      </c>
      <c r="K9" s="13">
        <v>582</v>
      </c>
      <c r="L9" s="13">
        <v>1731</v>
      </c>
      <c r="M9" s="27">
        <v>2</v>
      </c>
    </row>
    <row r="10" spans="1:13" ht="13.5">
      <c r="A10" s="17" t="s">
        <v>114</v>
      </c>
      <c r="B10" s="17">
        <v>5</v>
      </c>
      <c r="C10" s="17">
        <v>21</v>
      </c>
      <c r="D10" s="17" t="s">
        <v>130</v>
      </c>
      <c r="E10" s="17">
        <v>96</v>
      </c>
      <c r="F10" s="17">
        <v>91</v>
      </c>
      <c r="G10" s="17">
        <v>94</v>
      </c>
      <c r="H10" s="17">
        <v>92</v>
      </c>
      <c r="I10" s="17">
        <v>94</v>
      </c>
      <c r="J10" s="17">
        <v>95</v>
      </c>
      <c r="K10" s="13">
        <v>562</v>
      </c>
      <c r="L10" s="13"/>
      <c r="M10" s="13"/>
    </row>
    <row r="11" spans="1:13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16"/>
      <c r="L11" s="16"/>
      <c r="M11" s="16"/>
    </row>
    <row r="12" spans="1:13" ht="13.5">
      <c r="A12" s="18"/>
      <c r="B12" s="17">
        <v>2</v>
      </c>
      <c r="C12" s="17">
        <v>22</v>
      </c>
      <c r="D12" s="17" t="s">
        <v>141</v>
      </c>
      <c r="E12" s="17">
        <v>93</v>
      </c>
      <c r="F12" s="17">
        <v>92</v>
      </c>
      <c r="G12" s="17">
        <v>94</v>
      </c>
      <c r="H12" s="17">
        <v>96</v>
      </c>
      <c r="I12" s="17">
        <v>97</v>
      </c>
      <c r="J12" s="17">
        <v>89</v>
      </c>
      <c r="K12" s="13">
        <v>561</v>
      </c>
      <c r="L12" s="14"/>
      <c r="M12" s="14"/>
    </row>
    <row r="13" spans="1:13" ht="14.25">
      <c r="A13" s="19" t="s">
        <v>142</v>
      </c>
      <c r="B13" s="17">
        <v>3</v>
      </c>
      <c r="C13" s="17">
        <v>22</v>
      </c>
      <c r="D13" s="17" t="s">
        <v>143</v>
      </c>
      <c r="E13" s="17">
        <v>94</v>
      </c>
      <c r="F13" s="17">
        <v>95</v>
      </c>
      <c r="G13" s="17">
        <v>94</v>
      </c>
      <c r="H13" s="17">
        <v>92</v>
      </c>
      <c r="I13" s="17">
        <v>98</v>
      </c>
      <c r="J13" s="17">
        <v>90</v>
      </c>
      <c r="K13" s="13">
        <v>563</v>
      </c>
      <c r="L13" s="15"/>
      <c r="M13" s="15"/>
    </row>
    <row r="14" spans="1:13" ht="13.5">
      <c r="A14" s="20"/>
      <c r="B14" s="17">
        <v>4</v>
      </c>
      <c r="C14" s="17">
        <v>22</v>
      </c>
      <c r="D14" s="17" t="s">
        <v>144</v>
      </c>
      <c r="E14" s="17">
        <v>91</v>
      </c>
      <c r="F14" s="17">
        <v>97</v>
      </c>
      <c r="G14" s="17">
        <v>91</v>
      </c>
      <c r="H14" s="17">
        <v>89</v>
      </c>
      <c r="I14" s="17">
        <v>92</v>
      </c>
      <c r="J14" s="17">
        <v>91</v>
      </c>
      <c r="K14" s="13">
        <v>551</v>
      </c>
      <c r="L14" s="13">
        <v>1675</v>
      </c>
      <c r="M14" s="13">
        <v>3</v>
      </c>
    </row>
    <row r="15" spans="1:13" ht="13.5">
      <c r="A15" s="17" t="s">
        <v>114</v>
      </c>
      <c r="B15" s="17">
        <v>5</v>
      </c>
      <c r="C15" s="17">
        <v>22</v>
      </c>
      <c r="D15" s="17" t="s">
        <v>145</v>
      </c>
      <c r="E15" s="17">
        <v>90</v>
      </c>
      <c r="F15" s="17">
        <v>87</v>
      </c>
      <c r="G15" s="17">
        <v>92</v>
      </c>
      <c r="H15" s="17">
        <v>90</v>
      </c>
      <c r="I15" s="17">
        <v>90</v>
      </c>
      <c r="J15" s="17">
        <v>94</v>
      </c>
      <c r="K15" s="13">
        <v>543</v>
      </c>
      <c r="L15" s="13"/>
      <c r="M15" s="13"/>
    </row>
    <row r="16" spans="1:13" ht="13.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16"/>
      <c r="L16" s="16"/>
      <c r="M16" s="16"/>
    </row>
    <row r="17" spans="1:13" ht="13.5">
      <c r="A17" s="18"/>
      <c r="B17" s="17">
        <v>1</v>
      </c>
      <c r="C17" s="17">
        <v>13</v>
      </c>
      <c r="D17" s="17" t="s">
        <v>136</v>
      </c>
      <c r="E17" s="17">
        <v>89</v>
      </c>
      <c r="F17" s="17">
        <v>94</v>
      </c>
      <c r="G17" s="17">
        <v>89</v>
      </c>
      <c r="H17" s="17">
        <v>92</v>
      </c>
      <c r="I17" s="17">
        <v>88</v>
      </c>
      <c r="J17" s="17">
        <v>94</v>
      </c>
      <c r="K17" s="13">
        <v>546</v>
      </c>
      <c r="L17" s="14"/>
      <c r="M17" s="14"/>
    </row>
    <row r="18" spans="1:13" ht="14.25">
      <c r="A18" s="19" t="s">
        <v>137</v>
      </c>
      <c r="B18" s="17">
        <v>2</v>
      </c>
      <c r="C18" s="17">
        <v>24</v>
      </c>
      <c r="D18" s="17" t="s">
        <v>138</v>
      </c>
      <c r="E18" s="17">
        <v>89</v>
      </c>
      <c r="F18" s="17">
        <v>85</v>
      </c>
      <c r="G18" s="17">
        <v>87</v>
      </c>
      <c r="H18" s="17">
        <v>88</v>
      </c>
      <c r="I18" s="17">
        <v>89</v>
      </c>
      <c r="J18" s="17">
        <v>90</v>
      </c>
      <c r="K18" s="13">
        <v>528</v>
      </c>
      <c r="L18" s="15"/>
      <c r="M18" s="15"/>
    </row>
    <row r="19" spans="1:13" ht="13.5">
      <c r="A19" s="20"/>
      <c r="B19" s="17">
        <v>4</v>
      </c>
      <c r="C19" s="17">
        <v>24</v>
      </c>
      <c r="D19" s="17" t="s">
        <v>139</v>
      </c>
      <c r="E19" s="17">
        <v>88</v>
      </c>
      <c r="F19" s="17">
        <v>93</v>
      </c>
      <c r="G19" s="17">
        <v>91</v>
      </c>
      <c r="H19" s="17">
        <v>91</v>
      </c>
      <c r="I19" s="17">
        <v>92</v>
      </c>
      <c r="J19" s="17">
        <v>91</v>
      </c>
      <c r="K19" s="13">
        <v>546</v>
      </c>
      <c r="L19" s="13">
        <v>1620</v>
      </c>
      <c r="M19" s="13">
        <v>4</v>
      </c>
    </row>
    <row r="20" spans="1:13" ht="13.5">
      <c r="A20" s="17" t="s">
        <v>114</v>
      </c>
      <c r="B20" s="17">
        <v>3</v>
      </c>
      <c r="C20" s="17">
        <v>13</v>
      </c>
      <c r="D20" s="17" t="s">
        <v>140</v>
      </c>
      <c r="E20" s="17">
        <v>79</v>
      </c>
      <c r="F20" s="17">
        <v>80</v>
      </c>
      <c r="G20" s="17">
        <v>86</v>
      </c>
      <c r="H20" s="17">
        <v>88</v>
      </c>
      <c r="I20" s="17">
        <v>78</v>
      </c>
      <c r="J20" s="17">
        <v>76</v>
      </c>
      <c r="K20" s="13">
        <v>487</v>
      </c>
      <c r="L20" s="13"/>
      <c r="M20" s="13"/>
    </row>
    <row r="21" spans="1:13" ht="13.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16"/>
      <c r="L21" s="16"/>
      <c r="M21" s="16"/>
    </row>
    <row r="22" spans="1:13" ht="13.5">
      <c r="A22" s="18"/>
      <c r="B22" s="17">
        <v>1</v>
      </c>
      <c r="C22" s="17">
        <v>3</v>
      </c>
      <c r="D22" s="17" t="s">
        <v>110</v>
      </c>
      <c r="E22" s="17">
        <v>86</v>
      </c>
      <c r="F22" s="17">
        <v>88</v>
      </c>
      <c r="G22" s="17">
        <v>87</v>
      </c>
      <c r="H22" s="17">
        <v>87</v>
      </c>
      <c r="I22" s="17">
        <v>95</v>
      </c>
      <c r="J22" s="17">
        <v>90</v>
      </c>
      <c r="K22" s="13">
        <v>533</v>
      </c>
      <c r="L22" s="14"/>
      <c r="M22" s="14"/>
    </row>
    <row r="23" spans="1:13" ht="14.25">
      <c r="A23" s="19" t="s">
        <v>111</v>
      </c>
      <c r="B23" s="17">
        <v>1</v>
      </c>
      <c r="C23" s="17">
        <v>10</v>
      </c>
      <c r="D23" s="17" t="s">
        <v>112</v>
      </c>
      <c r="E23" s="17">
        <v>95</v>
      </c>
      <c r="F23" s="17">
        <v>100</v>
      </c>
      <c r="G23" s="17">
        <v>99</v>
      </c>
      <c r="H23" s="17">
        <v>98</v>
      </c>
      <c r="I23" s="17">
        <v>98</v>
      </c>
      <c r="J23" s="17">
        <v>96</v>
      </c>
      <c r="K23" s="13">
        <v>586</v>
      </c>
      <c r="L23" s="15"/>
      <c r="M23" s="15"/>
    </row>
    <row r="24" spans="1:13" ht="13.5">
      <c r="A24" s="20"/>
      <c r="B24" s="17">
        <v>1</v>
      </c>
      <c r="C24" s="17">
        <v>16</v>
      </c>
      <c r="D24" s="17" t="s">
        <v>113</v>
      </c>
      <c r="E24" s="17">
        <v>86</v>
      </c>
      <c r="F24" s="17">
        <v>82</v>
      </c>
      <c r="G24" s="17">
        <v>85</v>
      </c>
      <c r="H24" s="17">
        <v>78</v>
      </c>
      <c r="I24" s="17">
        <v>83</v>
      </c>
      <c r="J24" s="17">
        <v>77</v>
      </c>
      <c r="K24" s="13">
        <v>491</v>
      </c>
      <c r="L24" s="13">
        <v>1610</v>
      </c>
      <c r="M24" s="13">
        <v>5</v>
      </c>
    </row>
    <row r="25" spans="1:13" ht="13.5">
      <c r="A25" s="17" t="s">
        <v>114</v>
      </c>
      <c r="B25" s="17">
        <v>3</v>
      </c>
      <c r="C25" s="17">
        <v>10</v>
      </c>
      <c r="D25" s="17" t="s">
        <v>115</v>
      </c>
      <c r="E25" s="17">
        <v>94</v>
      </c>
      <c r="F25" s="17">
        <v>93</v>
      </c>
      <c r="G25" s="17">
        <v>91</v>
      </c>
      <c r="H25" s="17">
        <v>90</v>
      </c>
      <c r="I25" s="17">
        <v>84</v>
      </c>
      <c r="J25" s="17">
        <v>87</v>
      </c>
      <c r="K25" s="13">
        <v>539</v>
      </c>
      <c r="L25" s="13"/>
      <c r="M25" s="13"/>
    </row>
    <row r="26" spans="1:13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16"/>
      <c r="L26" s="16"/>
      <c r="M26" s="16"/>
    </row>
    <row r="27" spans="1:13" ht="13.5">
      <c r="A27" s="25"/>
      <c r="B27" s="7">
        <v>2</v>
      </c>
      <c r="C27" s="7">
        <v>7</v>
      </c>
      <c r="D27" s="7" t="s">
        <v>116</v>
      </c>
      <c r="E27" s="17">
        <v>92</v>
      </c>
      <c r="F27" s="17">
        <v>93</v>
      </c>
      <c r="G27" s="17">
        <v>90</v>
      </c>
      <c r="H27" s="17">
        <v>92</v>
      </c>
      <c r="I27" s="17">
        <v>89</v>
      </c>
      <c r="J27" s="17">
        <v>90</v>
      </c>
      <c r="K27" s="13">
        <v>546</v>
      </c>
      <c r="L27" s="14"/>
      <c r="M27" s="14"/>
    </row>
    <row r="28" spans="1:13" ht="14.25">
      <c r="A28" s="22" t="s">
        <v>117</v>
      </c>
      <c r="B28" s="7">
        <v>2</v>
      </c>
      <c r="C28" s="7">
        <v>17</v>
      </c>
      <c r="D28" s="7" t="s">
        <v>118</v>
      </c>
      <c r="E28" s="17">
        <v>86</v>
      </c>
      <c r="F28" s="17">
        <v>91</v>
      </c>
      <c r="G28" s="17">
        <v>88</v>
      </c>
      <c r="H28" s="17">
        <v>87</v>
      </c>
      <c r="I28" s="17">
        <v>89</v>
      </c>
      <c r="J28" s="17">
        <v>88</v>
      </c>
      <c r="K28" s="13">
        <v>529</v>
      </c>
      <c r="L28" s="15"/>
      <c r="M28" s="15"/>
    </row>
    <row r="29" spans="1:13" ht="13.5">
      <c r="A29" s="23"/>
      <c r="B29" s="7">
        <v>5</v>
      </c>
      <c r="C29" s="7">
        <v>24</v>
      </c>
      <c r="D29" s="7" t="s">
        <v>119</v>
      </c>
      <c r="E29" s="17">
        <v>90</v>
      </c>
      <c r="F29" s="17">
        <v>81</v>
      </c>
      <c r="G29" s="17">
        <v>84</v>
      </c>
      <c r="H29" s="17">
        <v>86</v>
      </c>
      <c r="I29" s="17">
        <v>87</v>
      </c>
      <c r="J29" s="17">
        <v>85</v>
      </c>
      <c r="K29" s="13">
        <v>513</v>
      </c>
      <c r="L29" s="13">
        <v>1588</v>
      </c>
      <c r="M29" s="13">
        <v>6</v>
      </c>
    </row>
    <row r="30" spans="1:13" ht="13.5">
      <c r="A30" s="24" t="s">
        <v>114</v>
      </c>
      <c r="B30" s="26">
        <v>5</v>
      </c>
      <c r="C30" s="26">
        <v>7</v>
      </c>
      <c r="D30" s="26" t="s">
        <v>120</v>
      </c>
      <c r="E30" s="17">
        <v>84</v>
      </c>
      <c r="F30" s="17">
        <v>82</v>
      </c>
      <c r="G30" s="17">
        <v>78</v>
      </c>
      <c r="H30" s="17">
        <v>81</v>
      </c>
      <c r="I30" s="17">
        <v>90</v>
      </c>
      <c r="J30" s="17">
        <v>74</v>
      </c>
      <c r="K30" s="13">
        <v>489</v>
      </c>
      <c r="L30" s="27"/>
      <c r="M30" s="13"/>
    </row>
    <row r="31" spans="1:13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16"/>
      <c r="L31" s="16"/>
      <c r="M31" s="16"/>
    </row>
    <row r="32" spans="1:13" ht="13.5">
      <c r="A32" s="18"/>
      <c r="B32" s="17">
        <v>1</v>
      </c>
      <c r="C32" s="17">
        <v>22</v>
      </c>
      <c r="D32" s="17" t="s">
        <v>237</v>
      </c>
      <c r="E32" s="17">
        <v>89</v>
      </c>
      <c r="F32" s="17">
        <v>84</v>
      </c>
      <c r="G32" s="17">
        <v>87</v>
      </c>
      <c r="H32" s="17">
        <v>87</v>
      </c>
      <c r="I32" s="17">
        <v>88</v>
      </c>
      <c r="J32" s="17">
        <v>89</v>
      </c>
      <c r="K32" s="13">
        <v>524</v>
      </c>
      <c r="L32" s="14"/>
      <c r="M32" s="14"/>
    </row>
    <row r="33" spans="1:13" ht="14.25">
      <c r="A33" s="19" t="s">
        <v>238</v>
      </c>
      <c r="B33" s="17">
        <v>2</v>
      </c>
      <c r="C33" s="17">
        <v>9</v>
      </c>
      <c r="D33" s="17" t="s">
        <v>239</v>
      </c>
      <c r="E33" s="17">
        <v>89</v>
      </c>
      <c r="F33" s="17">
        <v>83</v>
      </c>
      <c r="G33" s="17">
        <v>84</v>
      </c>
      <c r="H33" s="17">
        <v>91</v>
      </c>
      <c r="I33" s="17">
        <v>91</v>
      </c>
      <c r="J33" s="17">
        <v>88</v>
      </c>
      <c r="K33" s="13">
        <v>526</v>
      </c>
      <c r="L33" s="15"/>
      <c r="M33" s="15"/>
    </row>
    <row r="34" spans="1:13" ht="13.5">
      <c r="A34" s="20"/>
      <c r="B34" s="17">
        <v>3</v>
      </c>
      <c r="C34" s="17">
        <v>9</v>
      </c>
      <c r="D34" s="17" t="s">
        <v>240</v>
      </c>
      <c r="E34" s="17">
        <v>83</v>
      </c>
      <c r="F34" s="17">
        <v>82</v>
      </c>
      <c r="G34" s="17">
        <v>89</v>
      </c>
      <c r="H34" s="17">
        <v>90</v>
      </c>
      <c r="I34" s="17">
        <v>87</v>
      </c>
      <c r="J34" s="17">
        <v>83</v>
      </c>
      <c r="K34" s="13">
        <v>514</v>
      </c>
      <c r="L34" s="13">
        <v>1564</v>
      </c>
      <c r="M34" s="13">
        <v>7</v>
      </c>
    </row>
    <row r="35" spans="1:13" ht="13.5">
      <c r="A35" s="17" t="s">
        <v>114</v>
      </c>
      <c r="B35" s="17">
        <v>1</v>
      </c>
      <c r="C35" s="17">
        <v>9</v>
      </c>
      <c r="D35" s="17" t="s">
        <v>241</v>
      </c>
      <c r="E35" s="17">
        <v>79</v>
      </c>
      <c r="F35" s="17">
        <v>87</v>
      </c>
      <c r="G35" s="17">
        <v>83</v>
      </c>
      <c r="H35" s="17">
        <v>77</v>
      </c>
      <c r="I35" s="17">
        <v>81</v>
      </c>
      <c r="J35" s="17">
        <v>82</v>
      </c>
      <c r="K35" s="13">
        <v>489</v>
      </c>
      <c r="L35" s="13"/>
      <c r="M35" s="13"/>
    </row>
    <row r="36" spans="1:13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16"/>
      <c r="L36" s="16"/>
      <c r="M36" s="16"/>
    </row>
    <row r="37" spans="1:13" ht="13.5">
      <c r="A37" s="18"/>
      <c r="B37" s="17">
        <v>2</v>
      </c>
      <c r="C37" s="17">
        <v>4</v>
      </c>
      <c r="D37" s="17" t="s">
        <v>146</v>
      </c>
      <c r="E37" s="2">
        <v>89</v>
      </c>
      <c r="F37" s="2">
        <v>85</v>
      </c>
      <c r="G37" s="2">
        <v>89</v>
      </c>
      <c r="H37" s="2">
        <v>88</v>
      </c>
      <c r="I37" s="2">
        <v>87</v>
      </c>
      <c r="J37" s="2">
        <v>89</v>
      </c>
      <c r="K37" s="13">
        <v>527</v>
      </c>
      <c r="L37" s="14"/>
      <c r="M37" s="14"/>
    </row>
    <row r="38" spans="1:13" ht="14.25">
      <c r="A38" s="19" t="s">
        <v>147</v>
      </c>
      <c r="B38" s="17">
        <v>3</v>
      </c>
      <c r="C38" s="17">
        <v>16</v>
      </c>
      <c r="D38" s="17" t="s">
        <v>148</v>
      </c>
      <c r="E38" s="17">
        <v>87</v>
      </c>
      <c r="F38" s="17">
        <v>88</v>
      </c>
      <c r="G38" s="17">
        <v>87</v>
      </c>
      <c r="H38" s="17">
        <v>89</v>
      </c>
      <c r="I38" s="17">
        <v>83</v>
      </c>
      <c r="J38" s="17">
        <v>90</v>
      </c>
      <c r="K38" s="13">
        <v>524</v>
      </c>
      <c r="L38" s="15"/>
      <c r="M38" s="15"/>
    </row>
    <row r="39" spans="1:13" ht="13.5">
      <c r="A39" s="20"/>
      <c r="B39" s="17">
        <v>5</v>
      </c>
      <c r="C39" s="17">
        <v>20</v>
      </c>
      <c r="D39" s="17" t="s">
        <v>149</v>
      </c>
      <c r="E39" s="17">
        <v>85</v>
      </c>
      <c r="F39" s="17">
        <v>87</v>
      </c>
      <c r="G39" s="17">
        <v>82</v>
      </c>
      <c r="H39" s="17">
        <v>85</v>
      </c>
      <c r="I39" s="17">
        <v>86</v>
      </c>
      <c r="J39" s="17">
        <v>87</v>
      </c>
      <c r="K39" s="13">
        <v>512</v>
      </c>
      <c r="L39" s="13">
        <v>1563</v>
      </c>
      <c r="M39" s="13">
        <v>8</v>
      </c>
    </row>
    <row r="40" spans="1:13" ht="13.5">
      <c r="A40" s="17" t="s">
        <v>114</v>
      </c>
      <c r="B40" s="17">
        <v>3</v>
      </c>
      <c r="C40" s="17">
        <v>20</v>
      </c>
      <c r="D40" s="17" t="s">
        <v>150</v>
      </c>
      <c r="E40" s="17">
        <v>79</v>
      </c>
      <c r="F40" s="17">
        <v>83</v>
      </c>
      <c r="G40" s="17">
        <v>77</v>
      </c>
      <c r="H40" s="17">
        <v>80</v>
      </c>
      <c r="I40" s="17">
        <v>73</v>
      </c>
      <c r="J40" s="17">
        <v>84</v>
      </c>
      <c r="K40" s="13">
        <v>476</v>
      </c>
      <c r="L40" s="13"/>
      <c r="M40" s="13"/>
    </row>
    <row r="41" spans="1:13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16"/>
      <c r="L41" s="16"/>
      <c r="M41" s="16"/>
    </row>
    <row r="42" spans="1:13" ht="13.5">
      <c r="A42" s="18"/>
      <c r="B42" s="17">
        <v>1</v>
      </c>
      <c r="C42" s="17">
        <v>18</v>
      </c>
      <c r="D42" s="17" t="s">
        <v>121</v>
      </c>
      <c r="E42" s="17">
        <v>84</v>
      </c>
      <c r="F42" s="17">
        <v>86</v>
      </c>
      <c r="G42" s="17">
        <v>85</v>
      </c>
      <c r="H42" s="17">
        <v>82</v>
      </c>
      <c r="I42" s="17">
        <v>79</v>
      </c>
      <c r="J42" s="17">
        <v>88</v>
      </c>
      <c r="K42" s="13">
        <v>504</v>
      </c>
      <c r="L42" s="14"/>
      <c r="M42" s="14"/>
    </row>
    <row r="43" spans="1:13" ht="14.25">
      <c r="A43" s="19" t="s">
        <v>122</v>
      </c>
      <c r="B43" s="17">
        <v>3</v>
      </c>
      <c r="C43" s="17">
        <v>18</v>
      </c>
      <c r="D43" s="17" t="s">
        <v>123</v>
      </c>
      <c r="E43" s="17">
        <v>81</v>
      </c>
      <c r="F43" s="17">
        <v>93</v>
      </c>
      <c r="G43" s="17">
        <v>86</v>
      </c>
      <c r="H43" s="17">
        <v>83</v>
      </c>
      <c r="I43" s="17">
        <v>90</v>
      </c>
      <c r="J43" s="17">
        <v>88</v>
      </c>
      <c r="K43" s="13">
        <v>521</v>
      </c>
      <c r="L43" s="15"/>
      <c r="M43" s="15"/>
    </row>
    <row r="44" spans="1:13" ht="13.5">
      <c r="A44" s="20"/>
      <c r="B44" s="17">
        <v>5</v>
      </c>
      <c r="C44" s="17">
        <v>18</v>
      </c>
      <c r="D44" s="17" t="s">
        <v>124</v>
      </c>
      <c r="E44" s="17">
        <v>85</v>
      </c>
      <c r="F44" s="17">
        <v>83</v>
      </c>
      <c r="G44" s="17">
        <v>85</v>
      </c>
      <c r="H44" s="17">
        <v>83</v>
      </c>
      <c r="I44" s="17">
        <v>83</v>
      </c>
      <c r="J44" s="17">
        <v>84</v>
      </c>
      <c r="K44" s="13">
        <v>503</v>
      </c>
      <c r="L44" s="13">
        <v>1528</v>
      </c>
      <c r="M44" s="13">
        <v>9</v>
      </c>
    </row>
    <row r="45" spans="1:13" ht="13.5">
      <c r="A45" s="17" t="s">
        <v>114</v>
      </c>
      <c r="B45" s="17">
        <v>4</v>
      </c>
      <c r="C45" s="17">
        <v>18</v>
      </c>
      <c r="D45" s="17" t="s">
        <v>125</v>
      </c>
      <c r="E45" s="17">
        <v>73</v>
      </c>
      <c r="F45" s="17">
        <v>74</v>
      </c>
      <c r="G45" s="17">
        <v>80</v>
      </c>
      <c r="H45" s="17">
        <v>62</v>
      </c>
      <c r="I45" s="17">
        <v>62</v>
      </c>
      <c r="J45" s="17">
        <v>66</v>
      </c>
      <c r="K45" s="13">
        <v>417</v>
      </c>
      <c r="L45" s="13"/>
      <c r="M45" s="13"/>
    </row>
    <row r="46" spans="1:13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16"/>
      <c r="L46" s="16"/>
      <c r="M46" s="16"/>
    </row>
    <row r="47" spans="1:23" ht="13.5">
      <c r="A47" s="37"/>
      <c r="B47" s="4">
        <v>2</v>
      </c>
      <c r="C47" s="4">
        <v>8</v>
      </c>
      <c r="D47" s="40" t="s">
        <v>171</v>
      </c>
      <c r="E47" s="17">
        <v>63</v>
      </c>
      <c r="F47" s="17">
        <v>69</v>
      </c>
      <c r="G47" s="17">
        <v>73</v>
      </c>
      <c r="H47" s="17">
        <v>75</v>
      </c>
      <c r="I47" s="17">
        <v>74</v>
      </c>
      <c r="J47" s="17">
        <v>72</v>
      </c>
      <c r="K47" s="13">
        <v>426</v>
      </c>
      <c r="L47" s="14"/>
      <c r="M47" s="14"/>
      <c r="O47" s="58"/>
      <c r="P47" s="58"/>
      <c r="Q47" s="58"/>
      <c r="R47" s="59"/>
      <c r="S47" s="59"/>
      <c r="T47" s="59"/>
      <c r="U47" s="59"/>
      <c r="V47" s="59"/>
      <c r="W47" s="59"/>
    </row>
    <row r="48" spans="1:23" ht="14.25">
      <c r="A48" s="38" t="s">
        <v>242</v>
      </c>
      <c r="B48" s="4">
        <v>3</v>
      </c>
      <c r="C48" s="4">
        <v>8</v>
      </c>
      <c r="D48" s="4" t="s">
        <v>172</v>
      </c>
      <c r="E48" s="17">
        <v>90</v>
      </c>
      <c r="F48" s="17">
        <v>87</v>
      </c>
      <c r="G48" s="17">
        <v>82</v>
      </c>
      <c r="H48" s="17">
        <v>85</v>
      </c>
      <c r="I48" s="17">
        <v>90</v>
      </c>
      <c r="J48" s="17">
        <v>90</v>
      </c>
      <c r="K48" s="13">
        <v>524</v>
      </c>
      <c r="L48" s="15"/>
      <c r="M48" s="15"/>
      <c r="O48" s="58"/>
      <c r="P48" s="58"/>
      <c r="Q48" s="58"/>
      <c r="R48" s="59"/>
      <c r="S48" s="59"/>
      <c r="T48" s="59"/>
      <c r="U48" s="59"/>
      <c r="V48" s="59"/>
      <c r="W48" s="59"/>
    </row>
    <row r="49" spans="1:13" ht="13.5">
      <c r="A49" s="39"/>
      <c r="B49" s="4">
        <v>5</v>
      </c>
      <c r="C49" s="4">
        <v>8</v>
      </c>
      <c r="D49" s="4" t="s">
        <v>173</v>
      </c>
      <c r="E49" s="17">
        <v>48</v>
      </c>
      <c r="F49" s="17">
        <v>70</v>
      </c>
      <c r="G49" s="17">
        <v>69</v>
      </c>
      <c r="H49" s="17">
        <v>73</v>
      </c>
      <c r="I49" s="17">
        <v>66</v>
      </c>
      <c r="J49" s="17">
        <v>65</v>
      </c>
      <c r="K49" s="13">
        <v>391</v>
      </c>
      <c r="L49" s="13">
        <v>1341</v>
      </c>
      <c r="M49" s="13">
        <v>10</v>
      </c>
    </row>
    <row r="50" spans="1:13" ht="13.5">
      <c r="A50" s="31" t="s">
        <v>114</v>
      </c>
      <c r="B50" s="31"/>
      <c r="C50" s="31"/>
      <c r="D50" s="31"/>
      <c r="E50" s="17"/>
      <c r="F50" s="17"/>
      <c r="G50" s="17"/>
      <c r="H50" s="17"/>
      <c r="I50" s="17"/>
      <c r="J50" s="17"/>
      <c r="K50" s="13"/>
      <c r="L50" s="13"/>
      <c r="M50" s="13"/>
    </row>
    <row r="51" spans="1:13" ht="13.5">
      <c r="A51" s="41"/>
      <c r="B51" s="41"/>
      <c r="C51" s="41"/>
      <c r="D51" s="41"/>
      <c r="E51" s="21"/>
      <c r="F51" s="21"/>
      <c r="G51" s="21"/>
      <c r="H51" s="21"/>
      <c r="I51" s="21"/>
      <c r="J51" s="21"/>
      <c r="K51" s="16"/>
      <c r="L51" s="16"/>
      <c r="M51" s="16"/>
    </row>
    <row r="52" spans="1:13" ht="13.5">
      <c r="A52" s="37"/>
      <c r="B52" s="31">
        <v>1</v>
      </c>
      <c r="C52" s="31">
        <v>15</v>
      </c>
      <c r="D52" s="31" t="s">
        <v>243</v>
      </c>
      <c r="E52" s="17" t="s">
        <v>234</v>
      </c>
      <c r="F52" s="17" t="s">
        <v>235</v>
      </c>
      <c r="G52" s="17" t="s">
        <v>234</v>
      </c>
      <c r="H52" s="17" t="s">
        <v>234</v>
      </c>
      <c r="I52" s="17" t="s">
        <v>236</v>
      </c>
      <c r="J52" s="17" t="s">
        <v>234</v>
      </c>
      <c r="K52" s="13">
        <v>0</v>
      </c>
      <c r="L52" s="14"/>
      <c r="M52" s="14"/>
    </row>
    <row r="53" spans="1:13" ht="14.25">
      <c r="A53" s="38" t="s">
        <v>244</v>
      </c>
      <c r="B53" s="31">
        <v>3</v>
      </c>
      <c r="C53" s="31">
        <v>15</v>
      </c>
      <c r="D53" s="31" t="s">
        <v>245</v>
      </c>
      <c r="E53" s="17">
        <v>74</v>
      </c>
      <c r="F53" s="17">
        <v>74</v>
      </c>
      <c r="G53" s="17">
        <v>75</v>
      </c>
      <c r="H53" s="17">
        <v>69</v>
      </c>
      <c r="I53" s="17">
        <v>81</v>
      </c>
      <c r="J53" s="17">
        <v>76</v>
      </c>
      <c r="K53" s="13">
        <v>449</v>
      </c>
      <c r="L53" s="15"/>
      <c r="M53" s="15"/>
    </row>
    <row r="54" spans="1:13" ht="13.5">
      <c r="A54" s="39"/>
      <c r="B54" s="31">
        <v>4</v>
      </c>
      <c r="C54" s="31">
        <v>15</v>
      </c>
      <c r="D54" s="31" t="s">
        <v>246</v>
      </c>
      <c r="E54" s="17">
        <v>44</v>
      </c>
      <c r="F54" s="17">
        <v>75</v>
      </c>
      <c r="G54" s="17">
        <v>67</v>
      </c>
      <c r="H54" s="17">
        <v>82</v>
      </c>
      <c r="I54" s="17">
        <v>78</v>
      </c>
      <c r="J54" s="17">
        <v>70</v>
      </c>
      <c r="K54" s="13">
        <v>416</v>
      </c>
      <c r="L54" s="13">
        <v>1190</v>
      </c>
      <c r="M54" s="13">
        <v>11</v>
      </c>
    </row>
    <row r="55" spans="1:13" ht="13.5">
      <c r="A55" s="31" t="s">
        <v>114</v>
      </c>
      <c r="B55" s="31">
        <v>5</v>
      </c>
      <c r="C55" s="31">
        <v>15</v>
      </c>
      <c r="D55" s="31" t="s">
        <v>170</v>
      </c>
      <c r="E55" s="17">
        <v>56</v>
      </c>
      <c r="F55" s="17">
        <v>52</v>
      </c>
      <c r="G55" s="17">
        <v>60</v>
      </c>
      <c r="H55" s="17">
        <v>52</v>
      </c>
      <c r="I55" s="17">
        <v>65</v>
      </c>
      <c r="J55" s="17">
        <v>40</v>
      </c>
      <c r="K55" s="13">
        <v>325</v>
      </c>
      <c r="L55" s="13"/>
      <c r="M55" s="13"/>
    </row>
  </sheetData>
  <sheetProtection/>
  <printOptions/>
  <pageMargins left="0.7874015748031497" right="0.7874015748031497" top="0.984251968503937" bottom="0.984251968503937" header="0.5118110236220472" footer="0.5118110236220472"/>
  <pageSetup errors="blank" orientation="portrait" paperSize="9" r:id="rId1"/>
  <headerFooter alignWithMargins="0">
    <oddHeader>&amp;L07'新人戦・三姿勢戦&amp;C&amp;A</oddHeader>
    <oddFooter>&amp;C本部公認審判員　立川 泰裕&amp;R本部公認審判員　領木 琴音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zoomScale="130" zoomScaleNormal="13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9" sqref="B19"/>
    </sheetView>
  </sheetViews>
  <sheetFormatPr defaultColWidth="10.625" defaultRowHeight="13.5"/>
  <cols>
    <col min="1" max="1" width="3.625" style="79" customWidth="1"/>
    <col min="2" max="2" width="15.625" style="79" customWidth="1"/>
    <col min="3" max="3" width="8.75390625" style="79" bestFit="1" customWidth="1"/>
    <col min="4" max="4" width="5.50390625" style="79" customWidth="1"/>
    <col min="5" max="15" width="5.625" style="79" customWidth="1"/>
    <col min="16" max="17" width="5.625" style="79" hidden="1" customWidth="1"/>
    <col min="18" max="20" width="6.875" style="79" customWidth="1"/>
    <col min="21" max="21" width="5.50390625" style="79" customWidth="1"/>
    <col min="22" max="16384" width="10.625" style="79" customWidth="1"/>
  </cols>
  <sheetData>
    <row r="1" spans="1:21" ht="21" customHeight="1" thickBot="1">
      <c r="A1" s="68"/>
      <c r="B1" s="69" t="s">
        <v>2</v>
      </c>
      <c r="C1" s="70" t="s">
        <v>288</v>
      </c>
      <c r="D1" s="71" t="s">
        <v>109</v>
      </c>
      <c r="E1" s="72" t="s">
        <v>285</v>
      </c>
      <c r="F1" s="73">
        <v>1</v>
      </c>
      <c r="G1" s="74">
        <v>2</v>
      </c>
      <c r="H1" s="75">
        <v>3</v>
      </c>
      <c r="I1" s="74">
        <v>4</v>
      </c>
      <c r="J1" s="75">
        <v>5</v>
      </c>
      <c r="K1" s="74">
        <v>6</v>
      </c>
      <c r="L1" s="75">
        <v>7</v>
      </c>
      <c r="M1" s="74">
        <v>8</v>
      </c>
      <c r="N1" s="75">
        <v>9</v>
      </c>
      <c r="O1" s="74">
        <v>10</v>
      </c>
      <c r="P1" s="74" t="s">
        <v>286</v>
      </c>
      <c r="Q1" s="74" t="s">
        <v>287</v>
      </c>
      <c r="R1" s="76" t="s">
        <v>289</v>
      </c>
      <c r="S1" s="77" t="s">
        <v>290</v>
      </c>
      <c r="T1" s="77" t="s">
        <v>291</v>
      </c>
      <c r="U1" s="78" t="s">
        <v>109</v>
      </c>
    </row>
    <row r="2" spans="1:21" ht="18" customHeight="1" thickTop="1">
      <c r="A2" s="111">
        <v>1</v>
      </c>
      <c r="B2" s="112" t="s">
        <v>8</v>
      </c>
      <c r="C2" s="113" t="s">
        <v>292</v>
      </c>
      <c r="D2" s="104">
        <f>IF(COUNT(R3),RANK(R3,R$3:R$17),"")</f>
        <v>1</v>
      </c>
      <c r="E2" s="80">
        <v>586</v>
      </c>
      <c r="F2" s="81">
        <v>10.1</v>
      </c>
      <c r="G2" s="82">
        <v>10.4</v>
      </c>
      <c r="H2" s="83">
        <v>10.5</v>
      </c>
      <c r="I2" s="82">
        <v>10.6</v>
      </c>
      <c r="J2" s="83">
        <v>10.3</v>
      </c>
      <c r="K2" s="82">
        <v>10</v>
      </c>
      <c r="L2" s="83">
        <v>10</v>
      </c>
      <c r="M2" s="82">
        <v>10</v>
      </c>
      <c r="N2" s="83">
        <v>10.1</v>
      </c>
      <c r="O2" s="82">
        <v>9.9</v>
      </c>
      <c r="P2" s="82"/>
      <c r="Q2" s="82"/>
      <c r="R2" s="84">
        <f>SUM(F2:O2)</f>
        <v>101.9</v>
      </c>
      <c r="S2" s="114"/>
      <c r="T2" s="114"/>
      <c r="U2" s="115">
        <f>IF(COUNT(R3),RANK(R3,R$3:R$17),"")</f>
        <v>1</v>
      </c>
    </row>
    <row r="3" spans="1:21" ht="18" customHeight="1" thickBot="1">
      <c r="A3" s="99"/>
      <c r="B3" s="101"/>
      <c r="C3" s="103"/>
      <c r="D3" s="105"/>
      <c r="E3" s="85"/>
      <c r="F3" s="86">
        <f>E2+F2</f>
        <v>596.1</v>
      </c>
      <c r="G3" s="87">
        <f aca="true" t="shared" si="0" ref="G3:Q3">F3+G2</f>
        <v>606.5</v>
      </c>
      <c r="H3" s="88">
        <f t="shared" si="0"/>
        <v>617</v>
      </c>
      <c r="I3" s="87">
        <f t="shared" si="0"/>
        <v>627.6</v>
      </c>
      <c r="J3" s="88">
        <f t="shared" si="0"/>
        <v>637.9</v>
      </c>
      <c r="K3" s="87">
        <f t="shared" si="0"/>
        <v>647.9</v>
      </c>
      <c r="L3" s="88">
        <f t="shared" si="0"/>
        <v>657.9</v>
      </c>
      <c r="M3" s="87">
        <f t="shared" si="0"/>
        <v>667.9</v>
      </c>
      <c r="N3" s="88">
        <f t="shared" si="0"/>
        <v>678</v>
      </c>
      <c r="O3" s="87">
        <f t="shared" si="0"/>
        <v>687.9</v>
      </c>
      <c r="P3" s="87">
        <f t="shared" si="0"/>
        <v>687.9</v>
      </c>
      <c r="Q3" s="87">
        <f t="shared" si="0"/>
        <v>687.9</v>
      </c>
      <c r="R3" s="89">
        <f>E2+R2</f>
        <v>687.9</v>
      </c>
      <c r="S3" s="108"/>
      <c r="T3" s="108"/>
      <c r="U3" s="97"/>
    </row>
    <row r="4" spans="1:21" ht="18" customHeight="1">
      <c r="A4" s="98">
        <v>2</v>
      </c>
      <c r="B4" s="100" t="s">
        <v>293</v>
      </c>
      <c r="C4" s="102" t="s">
        <v>294</v>
      </c>
      <c r="D4" s="104">
        <f>IF(COUNT(R5),RANK(R5,R$3:R$17),"")</f>
        <v>2</v>
      </c>
      <c r="E4" s="90">
        <v>585</v>
      </c>
      <c r="F4" s="91">
        <v>10.1</v>
      </c>
      <c r="G4" s="92">
        <v>9.1</v>
      </c>
      <c r="H4" s="93">
        <v>10.5</v>
      </c>
      <c r="I4" s="92">
        <v>10.3</v>
      </c>
      <c r="J4" s="93">
        <v>10.2</v>
      </c>
      <c r="K4" s="92">
        <v>8.5</v>
      </c>
      <c r="L4" s="93">
        <v>9.8</v>
      </c>
      <c r="M4" s="92">
        <v>9.7</v>
      </c>
      <c r="N4" s="93">
        <v>10.5</v>
      </c>
      <c r="O4" s="92">
        <v>10</v>
      </c>
      <c r="P4" s="92"/>
      <c r="Q4" s="92"/>
      <c r="R4" s="94">
        <f>SUM(F4:O4)</f>
        <v>98.7</v>
      </c>
      <c r="S4" s="106"/>
      <c r="T4" s="106"/>
      <c r="U4" s="96">
        <f>IF(COUNT(R5),RANK(R5,R$3:R$17),"")</f>
        <v>2</v>
      </c>
    </row>
    <row r="5" spans="1:21" ht="18" customHeight="1" thickBot="1">
      <c r="A5" s="99"/>
      <c r="B5" s="101"/>
      <c r="C5" s="103"/>
      <c r="D5" s="105"/>
      <c r="E5" s="85"/>
      <c r="F5" s="86">
        <f>E4+F4</f>
        <v>595.1</v>
      </c>
      <c r="G5" s="87">
        <f aca="true" t="shared" si="1" ref="G5:Q5">F5+G4</f>
        <v>604.2</v>
      </c>
      <c r="H5" s="88">
        <f t="shared" si="1"/>
        <v>614.7</v>
      </c>
      <c r="I5" s="87">
        <f t="shared" si="1"/>
        <v>625</v>
      </c>
      <c r="J5" s="88">
        <f t="shared" si="1"/>
        <v>635.2</v>
      </c>
      <c r="K5" s="87">
        <f t="shared" si="1"/>
        <v>643.7</v>
      </c>
      <c r="L5" s="88">
        <f t="shared" si="1"/>
        <v>653.5</v>
      </c>
      <c r="M5" s="87">
        <f t="shared" si="1"/>
        <v>663.2</v>
      </c>
      <c r="N5" s="88">
        <f t="shared" si="1"/>
        <v>673.7</v>
      </c>
      <c r="O5" s="87">
        <f t="shared" si="1"/>
        <v>683.7</v>
      </c>
      <c r="P5" s="87">
        <f t="shared" si="1"/>
        <v>683.7</v>
      </c>
      <c r="Q5" s="87">
        <f t="shared" si="1"/>
        <v>683.7</v>
      </c>
      <c r="R5" s="89">
        <f>E4+R4</f>
        <v>683.7</v>
      </c>
      <c r="S5" s="107"/>
      <c r="T5" s="108"/>
      <c r="U5" s="97"/>
    </row>
    <row r="6" spans="1:21" ht="18" customHeight="1">
      <c r="A6" s="98">
        <v>4</v>
      </c>
      <c r="B6" s="100" t="s">
        <v>64</v>
      </c>
      <c r="C6" s="109" t="s">
        <v>295</v>
      </c>
      <c r="D6" s="104">
        <f>IF(COUNT(R7),RANK(R7,R$3:R$17),"")</f>
        <v>3</v>
      </c>
      <c r="E6" s="90">
        <v>582</v>
      </c>
      <c r="F6" s="91">
        <v>9.4</v>
      </c>
      <c r="G6" s="92">
        <v>10.4</v>
      </c>
      <c r="H6" s="93">
        <v>9.4</v>
      </c>
      <c r="I6" s="92">
        <v>10.6</v>
      </c>
      <c r="J6" s="93">
        <v>9.7</v>
      </c>
      <c r="K6" s="92">
        <v>10</v>
      </c>
      <c r="L6" s="93">
        <v>10.2</v>
      </c>
      <c r="M6" s="92">
        <v>10.2</v>
      </c>
      <c r="N6" s="93">
        <v>10.3</v>
      </c>
      <c r="O6" s="92">
        <v>10.4</v>
      </c>
      <c r="P6" s="92"/>
      <c r="Q6" s="92"/>
      <c r="R6" s="94">
        <f>SUM(F6:O6)</f>
        <v>100.60000000000001</v>
      </c>
      <c r="S6" s="106"/>
      <c r="T6" s="106"/>
      <c r="U6" s="96">
        <f>IF(COUNT(R7),RANK(R7,R$3:R$17),"")</f>
        <v>3</v>
      </c>
    </row>
    <row r="7" spans="1:21" ht="18" customHeight="1" thickBot="1">
      <c r="A7" s="99"/>
      <c r="B7" s="101"/>
      <c r="C7" s="110"/>
      <c r="D7" s="105"/>
      <c r="E7" s="85"/>
      <c r="F7" s="86">
        <f>E6+F6</f>
        <v>591.4</v>
      </c>
      <c r="G7" s="87">
        <f aca="true" t="shared" si="2" ref="G7:Q7">F7+G6</f>
        <v>601.8</v>
      </c>
      <c r="H7" s="88">
        <f t="shared" si="2"/>
        <v>611.1999999999999</v>
      </c>
      <c r="I7" s="87">
        <f t="shared" si="2"/>
        <v>621.8</v>
      </c>
      <c r="J7" s="88">
        <f t="shared" si="2"/>
        <v>631.5</v>
      </c>
      <c r="K7" s="87">
        <f t="shared" si="2"/>
        <v>641.5</v>
      </c>
      <c r="L7" s="88">
        <f t="shared" si="2"/>
        <v>651.7</v>
      </c>
      <c r="M7" s="87">
        <f t="shared" si="2"/>
        <v>661.9000000000001</v>
      </c>
      <c r="N7" s="88">
        <f t="shared" si="2"/>
        <v>672.2</v>
      </c>
      <c r="O7" s="87">
        <f t="shared" si="2"/>
        <v>682.6</v>
      </c>
      <c r="P7" s="87">
        <f t="shared" si="2"/>
        <v>682.6</v>
      </c>
      <c r="Q7" s="87">
        <f t="shared" si="2"/>
        <v>682.6</v>
      </c>
      <c r="R7" s="89">
        <f>E6+R6</f>
        <v>682.6</v>
      </c>
      <c r="S7" s="107"/>
      <c r="T7" s="108"/>
      <c r="U7" s="97"/>
    </row>
    <row r="8" spans="1:21" ht="18" customHeight="1">
      <c r="A8" s="98">
        <v>5</v>
      </c>
      <c r="B8" s="100" t="s">
        <v>67</v>
      </c>
      <c r="C8" s="102" t="s">
        <v>295</v>
      </c>
      <c r="D8" s="104">
        <f>IF(COUNT(R9),RANK(R9,R$3:R$17),"")</f>
        <v>4</v>
      </c>
      <c r="E8" s="90">
        <v>582</v>
      </c>
      <c r="F8" s="91">
        <v>9.4</v>
      </c>
      <c r="G8" s="92">
        <v>9.9</v>
      </c>
      <c r="H8" s="93">
        <v>10.1</v>
      </c>
      <c r="I8" s="92">
        <v>10</v>
      </c>
      <c r="J8" s="93">
        <v>9.5</v>
      </c>
      <c r="K8" s="92">
        <v>10.4</v>
      </c>
      <c r="L8" s="93">
        <v>10.5</v>
      </c>
      <c r="M8" s="92">
        <v>10.7</v>
      </c>
      <c r="N8" s="93">
        <v>9.8</v>
      </c>
      <c r="O8" s="92">
        <v>10</v>
      </c>
      <c r="P8" s="92"/>
      <c r="Q8" s="92"/>
      <c r="R8" s="94">
        <f>SUM(F8:O8)</f>
        <v>100.3</v>
      </c>
      <c r="S8" s="106"/>
      <c r="T8" s="106"/>
      <c r="U8" s="96">
        <f>IF(COUNT(R9),RANK(R9,R$3:R$17),"")</f>
        <v>4</v>
      </c>
    </row>
    <row r="9" spans="1:21" ht="18" customHeight="1" thickBot="1">
      <c r="A9" s="99"/>
      <c r="B9" s="101"/>
      <c r="C9" s="103"/>
      <c r="D9" s="105"/>
      <c r="E9" s="85"/>
      <c r="F9" s="86">
        <f>E8+F8</f>
        <v>591.4</v>
      </c>
      <c r="G9" s="87">
        <f aca="true" t="shared" si="3" ref="G9:Q9">F9+G8</f>
        <v>601.3</v>
      </c>
      <c r="H9" s="88">
        <f t="shared" si="3"/>
        <v>611.4</v>
      </c>
      <c r="I9" s="87">
        <f t="shared" si="3"/>
        <v>621.4</v>
      </c>
      <c r="J9" s="88">
        <f t="shared" si="3"/>
        <v>630.9</v>
      </c>
      <c r="K9" s="87">
        <f t="shared" si="3"/>
        <v>641.3</v>
      </c>
      <c r="L9" s="88">
        <f t="shared" si="3"/>
        <v>651.8</v>
      </c>
      <c r="M9" s="87">
        <f t="shared" si="3"/>
        <v>662.5</v>
      </c>
      <c r="N9" s="88">
        <f t="shared" si="3"/>
        <v>672.3</v>
      </c>
      <c r="O9" s="87">
        <f t="shared" si="3"/>
        <v>682.3</v>
      </c>
      <c r="P9" s="87">
        <f t="shared" si="3"/>
        <v>682.3</v>
      </c>
      <c r="Q9" s="87">
        <f t="shared" si="3"/>
        <v>682.3</v>
      </c>
      <c r="R9" s="89">
        <f>E8+R8</f>
        <v>682.3</v>
      </c>
      <c r="S9" s="107"/>
      <c r="T9" s="108"/>
      <c r="U9" s="97"/>
    </row>
    <row r="10" spans="1:21" ht="18" customHeight="1">
      <c r="A10" s="98">
        <v>3</v>
      </c>
      <c r="B10" s="100" t="s">
        <v>66</v>
      </c>
      <c r="C10" s="102" t="s">
        <v>295</v>
      </c>
      <c r="D10" s="104">
        <f>IF(COUNT(R11),RANK(R11,R$3:R$17),"")</f>
        <v>5</v>
      </c>
      <c r="E10" s="90">
        <v>583</v>
      </c>
      <c r="F10" s="91">
        <v>9</v>
      </c>
      <c r="G10" s="92">
        <v>9.2</v>
      </c>
      <c r="H10" s="93">
        <v>10</v>
      </c>
      <c r="I10" s="92">
        <v>9.9</v>
      </c>
      <c r="J10" s="93">
        <v>9.8</v>
      </c>
      <c r="K10" s="92">
        <v>10.7</v>
      </c>
      <c r="L10" s="93">
        <v>10</v>
      </c>
      <c r="M10" s="92">
        <v>10.2</v>
      </c>
      <c r="N10" s="93">
        <v>10.1</v>
      </c>
      <c r="O10" s="92">
        <v>9.9</v>
      </c>
      <c r="P10" s="92"/>
      <c r="Q10" s="92"/>
      <c r="R10" s="94">
        <f>SUM(F10:O10)</f>
        <v>98.80000000000001</v>
      </c>
      <c r="S10" s="106"/>
      <c r="T10" s="106"/>
      <c r="U10" s="96">
        <f>IF(COUNT(R11),RANK(R11,R$3:R$17),"")</f>
        <v>5</v>
      </c>
    </row>
    <row r="11" spans="1:21" ht="18" customHeight="1" thickBot="1">
      <c r="A11" s="99"/>
      <c r="B11" s="101"/>
      <c r="C11" s="103"/>
      <c r="D11" s="105"/>
      <c r="E11" s="85"/>
      <c r="F11" s="86">
        <f>E10+F10</f>
        <v>592</v>
      </c>
      <c r="G11" s="87">
        <f aca="true" t="shared" si="4" ref="G11:Q11">F11+G10</f>
        <v>601.2</v>
      </c>
      <c r="H11" s="88">
        <f t="shared" si="4"/>
        <v>611.2</v>
      </c>
      <c r="I11" s="87">
        <f t="shared" si="4"/>
        <v>621.1</v>
      </c>
      <c r="J11" s="88">
        <f t="shared" si="4"/>
        <v>630.9</v>
      </c>
      <c r="K11" s="87">
        <f t="shared" si="4"/>
        <v>641.6</v>
      </c>
      <c r="L11" s="88">
        <f t="shared" si="4"/>
        <v>651.6</v>
      </c>
      <c r="M11" s="87">
        <f t="shared" si="4"/>
        <v>661.8000000000001</v>
      </c>
      <c r="N11" s="88">
        <f t="shared" si="4"/>
        <v>671.9000000000001</v>
      </c>
      <c r="O11" s="87">
        <f t="shared" si="4"/>
        <v>681.8000000000001</v>
      </c>
      <c r="P11" s="87">
        <f t="shared" si="4"/>
        <v>681.8000000000001</v>
      </c>
      <c r="Q11" s="87">
        <f t="shared" si="4"/>
        <v>681.8000000000001</v>
      </c>
      <c r="R11" s="89">
        <f>E10+R10</f>
        <v>681.8</v>
      </c>
      <c r="S11" s="107"/>
      <c r="T11" s="108"/>
      <c r="U11" s="97"/>
    </row>
    <row r="12" spans="1:21" ht="18" customHeight="1">
      <c r="A12" s="98">
        <v>6</v>
      </c>
      <c r="B12" s="100" t="s">
        <v>98</v>
      </c>
      <c r="C12" s="102" t="s">
        <v>296</v>
      </c>
      <c r="D12" s="104">
        <f>IF(COUNT(R13),RANK(R13,R$3:R$17),"")</f>
        <v>6</v>
      </c>
      <c r="E12" s="90">
        <v>582</v>
      </c>
      <c r="F12" s="91">
        <v>9.1</v>
      </c>
      <c r="G12" s="92">
        <v>10.3</v>
      </c>
      <c r="H12" s="93">
        <v>9.7</v>
      </c>
      <c r="I12" s="92">
        <v>10.1</v>
      </c>
      <c r="J12" s="93">
        <v>10.4</v>
      </c>
      <c r="K12" s="92">
        <v>9</v>
      </c>
      <c r="L12" s="93">
        <v>9.6</v>
      </c>
      <c r="M12" s="92">
        <v>8.8</v>
      </c>
      <c r="N12" s="93">
        <v>9.9</v>
      </c>
      <c r="O12" s="92">
        <v>9.3</v>
      </c>
      <c r="P12" s="92"/>
      <c r="Q12" s="92"/>
      <c r="R12" s="94">
        <f>SUM(F12:O12)</f>
        <v>96.19999999999999</v>
      </c>
      <c r="S12" s="106"/>
      <c r="T12" s="106"/>
      <c r="U12" s="96">
        <f>IF(COUNT(R13),RANK(R13,R$3:R$17),"")</f>
        <v>6</v>
      </c>
    </row>
    <row r="13" spans="1:21" ht="18" customHeight="1" thickBot="1">
      <c r="A13" s="99"/>
      <c r="B13" s="101"/>
      <c r="C13" s="103"/>
      <c r="D13" s="105"/>
      <c r="E13" s="85"/>
      <c r="F13" s="86">
        <f>E12+F12</f>
        <v>591.1</v>
      </c>
      <c r="G13" s="87">
        <f aca="true" t="shared" si="5" ref="G13:Q13">F13+G12</f>
        <v>601.4</v>
      </c>
      <c r="H13" s="88">
        <f t="shared" si="5"/>
        <v>611.1</v>
      </c>
      <c r="I13" s="87">
        <f t="shared" si="5"/>
        <v>621.2</v>
      </c>
      <c r="J13" s="88">
        <f t="shared" si="5"/>
        <v>631.6</v>
      </c>
      <c r="K13" s="87">
        <f t="shared" si="5"/>
        <v>640.6</v>
      </c>
      <c r="L13" s="88">
        <f t="shared" si="5"/>
        <v>650.2</v>
      </c>
      <c r="M13" s="87">
        <f t="shared" si="5"/>
        <v>659</v>
      </c>
      <c r="N13" s="88">
        <f t="shared" si="5"/>
        <v>668.9</v>
      </c>
      <c r="O13" s="87">
        <f t="shared" si="5"/>
        <v>678.1999999999999</v>
      </c>
      <c r="P13" s="87">
        <f t="shared" si="5"/>
        <v>678.1999999999999</v>
      </c>
      <c r="Q13" s="87">
        <f t="shared" si="5"/>
        <v>678.1999999999999</v>
      </c>
      <c r="R13" s="89">
        <f>E12+R12</f>
        <v>678.2</v>
      </c>
      <c r="S13" s="107"/>
      <c r="T13" s="108"/>
      <c r="U13" s="97"/>
    </row>
    <row r="14" spans="1:21" ht="18" customHeight="1">
      <c r="A14" s="98">
        <v>7</v>
      </c>
      <c r="B14" s="100" t="s">
        <v>96</v>
      </c>
      <c r="C14" s="102" t="s">
        <v>296</v>
      </c>
      <c r="D14" s="104">
        <f>IF(COUNT(R15),RANK(R15,R$3:R$17),"")</f>
        <v>7</v>
      </c>
      <c r="E14" s="90">
        <v>577</v>
      </c>
      <c r="F14" s="91">
        <v>9.9</v>
      </c>
      <c r="G14" s="92">
        <v>9.6</v>
      </c>
      <c r="H14" s="93">
        <v>10.3</v>
      </c>
      <c r="I14" s="92">
        <v>9.1</v>
      </c>
      <c r="J14" s="93">
        <v>10.7</v>
      </c>
      <c r="K14" s="92">
        <v>9.7</v>
      </c>
      <c r="L14" s="93">
        <v>10</v>
      </c>
      <c r="M14" s="92">
        <v>10</v>
      </c>
      <c r="N14" s="93">
        <v>10.6</v>
      </c>
      <c r="O14" s="92">
        <v>10.1</v>
      </c>
      <c r="P14" s="92"/>
      <c r="Q14" s="92"/>
      <c r="R14" s="94">
        <f>SUM(F14:O14)</f>
        <v>99.99999999999999</v>
      </c>
      <c r="S14" s="106"/>
      <c r="T14" s="106"/>
      <c r="U14" s="96">
        <f>IF(COUNT(R15),RANK(R15,R$3:R$17),"")</f>
        <v>7</v>
      </c>
    </row>
    <row r="15" spans="1:21" ht="18" customHeight="1" thickBot="1">
      <c r="A15" s="99"/>
      <c r="B15" s="101"/>
      <c r="C15" s="103"/>
      <c r="D15" s="105"/>
      <c r="E15" s="85"/>
      <c r="F15" s="86">
        <f>E14+F14</f>
        <v>586.9</v>
      </c>
      <c r="G15" s="87">
        <f aca="true" t="shared" si="6" ref="G15:Q15">F15+G14</f>
        <v>596.5</v>
      </c>
      <c r="H15" s="88">
        <f t="shared" si="6"/>
        <v>606.8</v>
      </c>
      <c r="I15" s="87">
        <f t="shared" si="6"/>
        <v>615.9</v>
      </c>
      <c r="J15" s="88">
        <f t="shared" si="6"/>
        <v>626.6</v>
      </c>
      <c r="K15" s="87">
        <f t="shared" si="6"/>
        <v>636.3000000000001</v>
      </c>
      <c r="L15" s="88">
        <f t="shared" si="6"/>
        <v>646.3000000000001</v>
      </c>
      <c r="M15" s="87">
        <f t="shared" si="6"/>
        <v>656.3000000000001</v>
      </c>
      <c r="N15" s="88">
        <f t="shared" si="6"/>
        <v>666.9000000000001</v>
      </c>
      <c r="O15" s="87">
        <f t="shared" si="6"/>
        <v>677.0000000000001</v>
      </c>
      <c r="P15" s="87">
        <f t="shared" si="6"/>
        <v>677.0000000000001</v>
      </c>
      <c r="Q15" s="87">
        <f t="shared" si="6"/>
        <v>677.0000000000001</v>
      </c>
      <c r="R15" s="89">
        <f>E14+R14</f>
        <v>677</v>
      </c>
      <c r="S15" s="107"/>
      <c r="T15" s="108"/>
      <c r="U15" s="97"/>
    </row>
    <row r="16" spans="1:21" ht="18" customHeight="1">
      <c r="A16" s="98">
        <v>8</v>
      </c>
      <c r="B16" s="100" t="s">
        <v>297</v>
      </c>
      <c r="C16" s="102" t="s">
        <v>296</v>
      </c>
      <c r="D16" s="104">
        <f>IF(COUNT(R17),RANK(R17,R$3:R$17),"")</f>
        <v>8</v>
      </c>
      <c r="E16" s="90">
        <v>576</v>
      </c>
      <c r="F16" s="91">
        <v>9.7</v>
      </c>
      <c r="G16" s="92">
        <v>9</v>
      </c>
      <c r="H16" s="93">
        <v>10.1</v>
      </c>
      <c r="I16" s="92">
        <v>10.2</v>
      </c>
      <c r="J16" s="93">
        <v>10.6</v>
      </c>
      <c r="K16" s="92">
        <v>10.6</v>
      </c>
      <c r="L16" s="93">
        <v>9.8</v>
      </c>
      <c r="M16" s="92">
        <v>9.6</v>
      </c>
      <c r="N16" s="93">
        <v>9.9</v>
      </c>
      <c r="O16" s="92">
        <v>9.7</v>
      </c>
      <c r="P16" s="92"/>
      <c r="Q16" s="92"/>
      <c r="R16" s="94">
        <f>SUM(F16:O16)</f>
        <v>99.2</v>
      </c>
      <c r="S16" s="106"/>
      <c r="T16" s="106"/>
      <c r="U16" s="96">
        <f>IF(COUNT(R17),RANK(R17,R$3:R$17),"")</f>
        <v>8</v>
      </c>
    </row>
    <row r="17" spans="1:21" ht="18" customHeight="1" thickBot="1">
      <c r="A17" s="99"/>
      <c r="B17" s="101"/>
      <c r="C17" s="103"/>
      <c r="D17" s="105"/>
      <c r="E17" s="85"/>
      <c r="F17" s="86">
        <f>E16+F16</f>
        <v>585.7</v>
      </c>
      <c r="G17" s="87">
        <f aca="true" t="shared" si="7" ref="G17:Q17">F17+G16</f>
        <v>594.7</v>
      </c>
      <c r="H17" s="88">
        <f t="shared" si="7"/>
        <v>604.8000000000001</v>
      </c>
      <c r="I17" s="87">
        <f t="shared" si="7"/>
        <v>615.0000000000001</v>
      </c>
      <c r="J17" s="88">
        <f t="shared" si="7"/>
        <v>625.6000000000001</v>
      </c>
      <c r="K17" s="87">
        <f t="shared" si="7"/>
        <v>636.2000000000002</v>
      </c>
      <c r="L17" s="88">
        <f t="shared" si="7"/>
        <v>646.0000000000001</v>
      </c>
      <c r="M17" s="87">
        <f t="shared" si="7"/>
        <v>655.6000000000001</v>
      </c>
      <c r="N17" s="88">
        <f t="shared" si="7"/>
        <v>665.5000000000001</v>
      </c>
      <c r="O17" s="87">
        <f t="shared" si="7"/>
        <v>675.2000000000002</v>
      </c>
      <c r="P17" s="87">
        <f t="shared" si="7"/>
        <v>675.2000000000002</v>
      </c>
      <c r="Q17" s="87">
        <f t="shared" si="7"/>
        <v>675.2000000000002</v>
      </c>
      <c r="R17" s="89">
        <f>E16+R16</f>
        <v>675.2</v>
      </c>
      <c r="S17" s="107"/>
      <c r="T17" s="108"/>
      <c r="U17" s="97"/>
    </row>
    <row r="19" spans="7:9" ht="13.5">
      <c r="G19" s="79" t="s">
        <v>298</v>
      </c>
      <c r="H19" s="79" t="s">
        <v>299</v>
      </c>
      <c r="I19" s="95" t="s">
        <v>300</v>
      </c>
    </row>
    <row r="20" spans="7:9" ht="13.5">
      <c r="G20" s="79" t="s">
        <v>301</v>
      </c>
      <c r="H20" s="79" t="s">
        <v>302</v>
      </c>
      <c r="I20" s="95" t="s">
        <v>303</v>
      </c>
    </row>
    <row r="21" ht="13.5">
      <c r="I21" s="95" t="s">
        <v>304</v>
      </c>
    </row>
    <row r="22" ht="13.5">
      <c r="I22" s="95" t="s">
        <v>305</v>
      </c>
    </row>
  </sheetData>
  <sheetProtection/>
  <mergeCells count="56">
    <mergeCell ref="T4:T5"/>
    <mergeCell ref="U4:U5"/>
    <mergeCell ref="A2:A3"/>
    <mergeCell ref="B2:B3"/>
    <mergeCell ref="C2:C3"/>
    <mergeCell ref="D2:D3"/>
    <mergeCell ref="S2:S3"/>
    <mergeCell ref="T2:T3"/>
    <mergeCell ref="U2:U3"/>
    <mergeCell ref="A4:A5"/>
    <mergeCell ref="C10:C11"/>
    <mergeCell ref="D10:D11"/>
    <mergeCell ref="S10:S11"/>
    <mergeCell ref="T10:T11"/>
    <mergeCell ref="B4:B5"/>
    <mergeCell ref="C4:C5"/>
    <mergeCell ref="D4:D5"/>
    <mergeCell ref="S4:S5"/>
    <mergeCell ref="U10:U11"/>
    <mergeCell ref="A6:A7"/>
    <mergeCell ref="B6:B7"/>
    <mergeCell ref="C6:C7"/>
    <mergeCell ref="D6:D7"/>
    <mergeCell ref="S6:S7"/>
    <mergeCell ref="T6:T7"/>
    <mergeCell ref="U6:U7"/>
    <mergeCell ref="A10:A11"/>
    <mergeCell ref="B10:B11"/>
    <mergeCell ref="T12:T13"/>
    <mergeCell ref="U12:U13"/>
    <mergeCell ref="A8:A9"/>
    <mergeCell ref="B8:B9"/>
    <mergeCell ref="C8:C9"/>
    <mergeCell ref="D8:D9"/>
    <mergeCell ref="S8:S9"/>
    <mergeCell ref="T8:T9"/>
    <mergeCell ref="U8:U9"/>
    <mergeCell ref="A12:A13"/>
    <mergeCell ref="C14:C15"/>
    <mergeCell ref="D14:D15"/>
    <mergeCell ref="S14:S15"/>
    <mergeCell ref="T14:T15"/>
    <mergeCell ref="B12:B13"/>
    <mergeCell ref="C12:C13"/>
    <mergeCell ref="D12:D13"/>
    <mergeCell ref="S12:S13"/>
    <mergeCell ref="U14:U15"/>
    <mergeCell ref="A16:A17"/>
    <mergeCell ref="B16:B17"/>
    <mergeCell ref="C16:C17"/>
    <mergeCell ref="D16:D17"/>
    <mergeCell ref="S16:S17"/>
    <mergeCell ref="T16:T17"/>
    <mergeCell ref="U16:U17"/>
    <mergeCell ref="A14:A15"/>
    <mergeCell ref="B14:B15"/>
  </mergeCells>
  <conditionalFormatting sqref="F12:O12 F14:O14 F16:O16 F6:O6 F8:O8 F2:O2 F4:O4 F10:O10 S2:T17">
    <cfRule type="cellIs" priority="1" dxfId="0" operator="greaterThanOrEqual" stopIfTrue="1">
      <formula>10</formula>
    </cfRule>
  </conditionalFormatting>
  <conditionalFormatting sqref="U2:U17 D2:D17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3" operator="equal" stopIfTrue="1">
      <formula>3</formula>
    </cfRule>
  </conditionalFormatting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 </cp:lastModifiedBy>
  <cp:lastPrinted>2007-11-18T07:41:56Z</cp:lastPrinted>
  <dcterms:created xsi:type="dcterms:W3CDTF">2007-05-17T01:48:25Z</dcterms:created>
  <dcterms:modified xsi:type="dcterms:W3CDTF">2007-11-20T12:35:34Z</dcterms:modified>
  <cp:category/>
  <cp:version/>
  <cp:contentType/>
  <cp:contentStatus/>
</cp:coreProperties>
</file>