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55" activeTab="4"/>
  </bookViews>
  <sheets>
    <sheet name="10mS60MW" sheetId="1" r:id="rId1"/>
    <sheet name="10mP60MW" sheetId="2" r:id="rId2"/>
    <sheet name="10m3x20MW" sheetId="3" r:id="rId3"/>
    <sheet name="10mS60M団体" sheetId="4" r:id="rId4"/>
    <sheet name="10mS60MWFINAL" sheetId="5" r:id="rId5"/>
  </sheets>
  <definedNames>
    <definedName name="_xlnm.Print_Area" localSheetId="2">'10m3x20MW'!$A$1:$K$49</definedName>
    <definedName name="_xlnm.Print_Area" localSheetId="1">'10mP60MW'!$A$1:$K$27</definedName>
    <definedName name="_xlnm.Print_Area" localSheetId="0">'10mS60MW'!$A$1:$K$75</definedName>
    <definedName name="_xlnm.Print_Area" localSheetId="3">'10mS60M団体'!$A$1:$M$47</definedName>
  </definedNames>
  <calcPr fullCalcOnLoad="1"/>
</workbook>
</file>

<file path=xl/sharedStrings.xml><?xml version="1.0" encoding="utf-8"?>
<sst xmlns="http://schemas.openxmlformats.org/spreadsheetml/2006/main" count="588" uniqueCount="255">
  <si>
    <t>射群</t>
  </si>
  <si>
    <t>射座</t>
  </si>
  <si>
    <t>名　前</t>
  </si>
  <si>
    <t>学校名</t>
  </si>
  <si>
    <t>Ｓ１</t>
  </si>
  <si>
    <t>Ｓ２</t>
  </si>
  <si>
    <t>Ｓ３</t>
  </si>
  <si>
    <t>Ｓ４</t>
  </si>
  <si>
    <t>Ｓ５</t>
  </si>
  <si>
    <t>Ｓ６</t>
  </si>
  <si>
    <t>合 計</t>
  </si>
  <si>
    <t>順位</t>
  </si>
  <si>
    <t>Ｐ１</t>
  </si>
  <si>
    <t>Ｐ２</t>
  </si>
  <si>
    <t>Ｋ１</t>
  </si>
  <si>
    <t>Ｋ２</t>
  </si>
  <si>
    <t>学　校　名</t>
  </si>
  <si>
    <t>得　点</t>
  </si>
  <si>
    <t>合　計</t>
  </si>
  <si>
    <t>大阪大学</t>
  </si>
  <si>
    <t>秋田 大</t>
  </si>
  <si>
    <t>斎藤 雅博</t>
  </si>
  <si>
    <t>眞崎 大地</t>
  </si>
  <si>
    <t>関西学院大学</t>
  </si>
  <si>
    <t>草壁 沙紀</t>
  </si>
  <si>
    <t>永井 友雅</t>
  </si>
  <si>
    <t>栗巣 仁也</t>
  </si>
  <si>
    <t>多田 波留果</t>
  </si>
  <si>
    <t>在田 桃子</t>
  </si>
  <si>
    <t>西尾 純一</t>
  </si>
  <si>
    <t>大野 きりこ</t>
  </si>
  <si>
    <t>後藤 高弘</t>
  </si>
  <si>
    <t>馬場 美帆</t>
  </si>
  <si>
    <t>松本 拓也</t>
  </si>
  <si>
    <t>池須 友香</t>
  </si>
  <si>
    <t>前畑 美紗子</t>
  </si>
  <si>
    <t>小畑 友佳理</t>
  </si>
  <si>
    <t>山市 玲那</t>
  </si>
  <si>
    <t>高山 斉明</t>
  </si>
  <si>
    <t>西山 尭志</t>
  </si>
  <si>
    <t>関西大学</t>
  </si>
  <si>
    <t>新谷 ひかる</t>
  </si>
  <si>
    <t>鈴木 侑香里</t>
  </si>
  <si>
    <t>佐藤 友祐</t>
  </si>
  <si>
    <t>中野 翔太</t>
  </si>
  <si>
    <t>赤塚 優太</t>
  </si>
  <si>
    <t>園部 和貴</t>
  </si>
  <si>
    <t>仲 融史</t>
  </si>
  <si>
    <t>本荘 純也</t>
  </si>
  <si>
    <t>丸中 朝子</t>
  </si>
  <si>
    <t>堀抜 くるみ</t>
  </si>
  <si>
    <t>古賀 太一朗</t>
  </si>
  <si>
    <t>京都大学</t>
  </si>
  <si>
    <t>髙田 裕生</t>
  </si>
  <si>
    <t>呉屋 友里恵</t>
  </si>
  <si>
    <t>髙橋 わかな</t>
  </si>
  <si>
    <t>北浦 温子</t>
  </si>
  <si>
    <t>新庄 知佳</t>
  </si>
  <si>
    <t>菅野 隼人</t>
  </si>
  <si>
    <t>山本 裕佳子</t>
  </si>
  <si>
    <t>武村 直和</t>
  </si>
  <si>
    <t>加藤 剛也</t>
  </si>
  <si>
    <t>山下 泰穂</t>
  </si>
  <si>
    <t>木下 雄介</t>
  </si>
  <si>
    <t>京都産業大学</t>
  </si>
  <si>
    <t>小谷 純一</t>
  </si>
  <si>
    <t>真継 那由多</t>
  </si>
  <si>
    <t>加藤 裕紀</t>
  </si>
  <si>
    <t>増田 雄太</t>
  </si>
  <si>
    <t>甲南大学</t>
  </si>
  <si>
    <t>駒田 祐一</t>
  </si>
  <si>
    <t>田崎 健太</t>
  </si>
  <si>
    <t>有野 康志</t>
  </si>
  <si>
    <t>松本 知子</t>
  </si>
  <si>
    <t>立命館大学</t>
  </si>
  <si>
    <t>河本 真莉奈</t>
  </si>
  <si>
    <t>立命館大学</t>
  </si>
  <si>
    <t>平泉 朋伯</t>
  </si>
  <si>
    <t>清水 智貴</t>
  </si>
  <si>
    <t>田上 公美子</t>
  </si>
  <si>
    <t>岡 葉月</t>
  </si>
  <si>
    <t>田畑 拓也</t>
  </si>
  <si>
    <t>玉木 健之</t>
  </si>
  <si>
    <t>松本 規七</t>
  </si>
  <si>
    <t>小柴 慶太</t>
  </si>
  <si>
    <t>金丸 憲大</t>
  </si>
  <si>
    <t>寺屋 秀紀</t>
  </si>
  <si>
    <t>小野 大騎</t>
  </si>
  <si>
    <t>鳥形 啓輔</t>
  </si>
  <si>
    <t>川﨑 誠</t>
  </si>
  <si>
    <t>中川 進太</t>
  </si>
  <si>
    <t>小原 啓介</t>
  </si>
  <si>
    <t>仲村 宗起</t>
  </si>
  <si>
    <t>小和田 健太</t>
  </si>
  <si>
    <t>桜井 裕基</t>
  </si>
  <si>
    <t>小栗 幹理</t>
  </si>
  <si>
    <t>柏木 裕太</t>
  </si>
  <si>
    <t>稗貫 晃一</t>
  </si>
  <si>
    <t>森田 卓也</t>
  </si>
  <si>
    <t>宮野 直紀</t>
  </si>
  <si>
    <t>黒澤 彩加</t>
  </si>
  <si>
    <t>安江 一紘</t>
  </si>
  <si>
    <t>三好 真輝</t>
  </si>
  <si>
    <t>重枝 雅史</t>
  </si>
  <si>
    <t>増田 雅人</t>
  </si>
  <si>
    <t>村部 功</t>
  </si>
  <si>
    <t>三浦 和真</t>
  </si>
  <si>
    <t>鈴木 昂志</t>
  </si>
  <si>
    <t>齋藤 伸吾</t>
  </si>
  <si>
    <t>藤原 研介</t>
  </si>
  <si>
    <t>横井 宇慧</t>
  </si>
  <si>
    <t>山下 良祐</t>
  </si>
  <si>
    <t>関西学院大学</t>
  </si>
  <si>
    <t>竹下 惣平</t>
  </si>
  <si>
    <t>片山 健</t>
  </si>
  <si>
    <t>秦 祥子</t>
  </si>
  <si>
    <t>鈴木 沙智絵</t>
  </si>
  <si>
    <t>飯田 泰弘</t>
  </si>
  <si>
    <t>佐々木 俊一</t>
  </si>
  <si>
    <t>田中 俊博</t>
  </si>
  <si>
    <t>棚田 美香</t>
  </si>
  <si>
    <t>竹迫 翔平</t>
  </si>
  <si>
    <t>関西大学</t>
  </si>
  <si>
    <t>井之上 乃紀</t>
  </si>
  <si>
    <t>田中 明信</t>
  </si>
  <si>
    <t>市野 大智</t>
  </si>
  <si>
    <t>桂 邦和</t>
  </si>
  <si>
    <t>北野 匡章</t>
  </si>
  <si>
    <t>力野 貞治</t>
  </si>
  <si>
    <t>相川 卓哉</t>
  </si>
  <si>
    <t>京都工芸繊維大学</t>
  </si>
  <si>
    <t>松尾 典義</t>
  </si>
  <si>
    <t>前出 喜瑛</t>
  </si>
  <si>
    <t>増井 誠二</t>
  </si>
  <si>
    <t>藤井 秀仁</t>
  </si>
  <si>
    <t>安齊 美帆</t>
  </si>
  <si>
    <t>谷口 貴也</t>
  </si>
  <si>
    <t>山本 真由香</t>
  </si>
  <si>
    <t>山口 優子</t>
  </si>
  <si>
    <t>田中 温子</t>
  </si>
  <si>
    <t>森川 真之介</t>
  </si>
  <si>
    <t>有馬 久美子</t>
  </si>
  <si>
    <t>黒田 暢伊</t>
  </si>
  <si>
    <t>橋川 友哉</t>
  </si>
  <si>
    <t>太田 理恵</t>
  </si>
  <si>
    <t>[補欠]</t>
  </si>
  <si>
    <t>芦田 裕太</t>
  </si>
  <si>
    <t>呉屋 友里恵</t>
  </si>
  <si>
    <t>北浦 温子</t>
  </si>
  <si>
    <t>新庄 知佳</t>
  </si>
  <si>
    <t>髙田 裕生</t>
  </si>
  <si>
    <t>四国大学</t>
  </si>
  <si>
    <t>平尾 祐樹</t>
  </si>
  <si>
    <t>南 広志</t>
  </si>
  <si>
    <t>近畿大学</t>
  </si>
  <si>
    <t>中村 健司</t>
  </si>
  <si>
    <t>才野 雅隆</t>
  </si>
  <si>
    <t>永田 真大</t>
  </si>
  <si>
    <t>今村 光良</t>
  </si>
  <si>
    <t>尾嵜 哲朗</t>
  </si>
  <si>
    <t>池田 幸平</t>
  </si>
  <si>
    <t>大阪産業大学</t>
  </si>
  <si>
    <t>移川 絵美</t>
  </si>
  <si>
    <t>同志社女子大学</t>
  </si>
  <si>
    <t>梁川 敦士</t>
  </si>
  <si>
    <t>同志社大学</t>
  </si>
  <si>
    <t>橋爪 一馬</t>
  </si>
  <si>
    <t>上野 友輔</t>
  </si>
  <si>
    <t>小林 美峰</t>
  </si>
  <si>
    <t>前川 明日彩</t>
  </si>
  <si>
    <t>橋川 友哉</t>
  </si>
  <si>
    <t>太田 理恵</t>
  </si>
  <si>
    <t>芦田 裕太</t>
  </si>
  <si>
    <t>國澤 正憲</t>
  </si>
  <si>
    <t>石川 由依</t>
  </si>
  <si>
    <t>内村 明日香</t>
  </si>
  <si>
    <t>岡久 睦</t>
  </si>
  <si>
    <t>棄</t>
  </si>
  <si>
    <t>権</t>
  </si>
  <si>
    <t>備考</t>
  </si>
  <si>
    <t>S6=99,S5=98,S4=99</t>
  </si>
  <si>
    <t>S6=99,S5=98,S4=97</t>
  </si>
  <si>
    <t>S6=98</t>
  </si>
  <si>
    <t>S6=97</t>
  </si>
  <si>
    <t>S6=95</t>
  </si>
  <si>
    <t>S6=94</t>
  </si>
  <si>
    <t>S6=96</t>
  </si>
  <si>
    <t>桂 邦和</t>
  </si>
  <si>
    <t>岩前 浩司</t>
  </si>
  <si>
    <t>松尾 典義</t>
  </si>
  <si>
    <t>S6=99</t>
  </si>
  <si>
    <t>S6=97,S5=100</t>
  </si>
  <si>
    <t>S6=97,S5=98</t>
  </si>
  <si>
    <t>S6=91</t>
  </si>
  <si>
    <t>S6=89</t>
  </si>
  <si>
    <t>S6=91,S5=95</t>
  </si>
  <si>
    <t>S6-91,S5=92</t>
  </si>
  <si>
    <t>S6=90</t>
  </si>
  <si>
    <t>S6=88</t>
  </si>
  <si>
    <t>S6=86</t>
  </si>
  <si>
    <t>S6=82</t>
  </si>
  <si>
    <t>S6=85</t>
  </si>
  <si>
    <t>S6=81</t>
  </si>
  <si>
    <t>S6=84,S5=85</t>
  </si>
  <si>
    <t>S6=84,S5=80</t>
  </si>
  <si>
    <t>S6=83</t>
  </si>
  <si>
    <t>S6=77</t>
  </si>
  <si>
    <t>S6=74</t>
  </si>
  <si>
    <t>備考</t>
  </si>
  <si>
    <t>S6=97</t>
  </si>
  <si>
    <t>S6=96</t>
  </si>
  <si>
    <t>S6=95</t>
  </si>
  <si>
    <t>S6=90</t>
  </si>
  <si>
    <t>S6=98</t>
  </si>
  <si>
    <t>S6=94</t>
  </si>
  <si>
    <t>S6=93</t>
  </si>
  <si>
    <t>S6=93,S5=88</t>
  </si>
  <si>
    <t>S6=93,S5=87</t>
  </si>
  <si>
    <t>S6=87</t>
  </si>
  <si>
    <t>S6=91</t>
  </si>
  <si>
    <t>S6=86</t>
  </si>
  <si>
    <t>S6=85</t>
  </si>
  <si>
    <t>S6=92</t>
  </si>
  <si>
    <t>S6=88</t>
  </si>
  <si>
    <t>棄</t>
  </si>
  <si>
    <t>権</t>
  </si>
  <si>
    <t>No</t>
  </si>
  <si>
    <t>所属</t>
  </si>
  <si>
    <t>素点</t>
  </si>
  <si>
    <t>競射１</t>
  </si>
  <si>
    <t>競射２</t>
  </si>
  <si>
    <t>合計点</t>
  </si>
  <si>
    <t>競射1</t>
  </si>
  <si>
    <t>競射2</t>
  </si>
  <si>
    <t>小林 美峰</t>
  </si>
  <si>
    <t>同志社大学</t>
  </si>
  <si>
    <t>大野 きりこ</t>
  </si>
  <si>
    <t>関西学院大学</t>
  </si>
  <si>
    <t>鈴木 侑香里</t>
  </si>
  <si>
    <t>関西大学</t>
  </si>
  <si>
    <t>松本 知子</t>
  </si>
  <si>
    <t>立命館大学</t>
  </si>
  <si>
    <t>岡久 睦</t>
  </si>
  <si>
    <t>四国大学</t>
  </si>
  <si>
    <t>河本 真莉奈</t>
  </si>
  <si>
    <t>堀抜 くるみ</t>
  </si>
  <si>
    <t>中野 翔太</t>
  </si>
  <si>
    <t>ファイナル中</t>
  </si>
  <si>
    <t>→</t>
  </si>
  <si>
    <t>表示メニューの「全画面表示」を選択し、ズームを165％にする。</t>
  </si>
  <si>
    <t>ファイナル後</t>
  </si>
  <si>
    <t>→</t>
  </si>
  <si>
    <t>表示メニューの「全画面表示」を選択し、ズームを120％にする。（競射無し）</t>
  </si>
  <si>
    <t>表示メニューの「全画面表示」を選択し、ズームを106％にする。（競射1回）</t>
  </si>
  <si>
    <t>表示メニューの「全画面表示」を選択し、ズームを113％にする。（競射2回）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</si>
</sst>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4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HG正楷書体-PRO"/>
      <family val="4"/>
    </font>
    <font>
      <b/>
      <sz val="10"/>
      <name val="HG正楷書体-PRO"/>
      <family val="4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2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10" xfId="271" applyFont="1" applyFill="1" applyBorder="1" applyAlignment="1" applyProtection="1">
      <alignment horizontal="center" vertical="center"/>
      <protection/>
    </xf>
    <xf numFmtId="0" fontId="1" fillId="0" borderId="10" xfId="271" applyFill="1" applyBorder="1" applyAlignment="1" applyProtection="1">
      <alignment horizontal="center" vertical="center"/>
      <protection/>
    </xf>
    <xf numFmtId="0" fontId="1" fillId="0" borderId="10" xfId="271" applyFill="1" applyBorder="1" applyAlignment="1" applyProtection="1">
      <alignment horizontal="center" vertical="center"/>
      <protection locked="0"/>
    </xf>
    <xf numFmtId="0" fontId="1" fillId="0" borderId="11" xfId="476" applyFont="1" applyFill="1" applyBorder="1" applyAlignment="1" applyProtection="1">
      <alignment horizontal="center" vertical="center"/>
      <protection locked="0"/>
    </xf>
    <xf numFmtId="0" fontId="3" fillId="0" borderId="10" xfId="472" applyFont="1" applyFill="1" applyBorder="1" applyAlignment="1" applyProtection="1">
      <alignment horizontal="center" vertical="center"/>
      <protection/>
    </xf>
    <xf numFmtId="0" fontId="1" fillId="0" borderId="10" xfId="472" applyFill="1" applyBorder="1" applyAlignment="1" applyProtection="1">
      <alignment horizontal="center" vertical="center"/>
      <protection/>
    </xf>
    <xf numFmtId="0" fontId="1" fillId="0" borderId="10" xfId="472" applyFill="1" applyBorder="1" applyAlignment="1" applyProtection="1">
      <alignment horizontal="center" vertical="center"/>
      <protection locked="0"/>
    </xf>
    <xf numFmtId="0" fontId="1" fillId="0" borderId="0" xfId="475">
      <alignment/>
      <protection/>
    </xf>
    <xf numFmtId="0" fontId="3" fillId="0" borderId="10" xfId="475" applyFont="1" applyFill="1" applyBorder="1" applyAlignment="1" applyProtection="1">
      <alignment horizontal="center" vertical="center"/>
      <protection/>
    </xf>
    <xf numFmtId="0" fontId="1" fillId="0" borderId="10" xfId="475" applyFill="1" applyBorder="1" applyAlignment="1" applyProtection="1">
      <alignment horizontal="center" vertical="center"/>
      <protection/>
    </xf>
    <xf numFmtId="0" fontId="1" fillId="0" borderId="10" xfId="475" applyFill="1" applyBorder="1" applyAlignment="1" applyProtection="1">
      <alignment horizontal="center" vertical="center"/>
      <protection locked="0"/>
    </xf>
    <xf numFmtId="0" fontId="1" fillId="0" borderId="12" xfId="475" applyFill="1" applyBorder="1" applyAlignment="1" applyProtection="1">
      <alignment horizontal="center" vertical="center"/>
      <protection/>
    </xf>
    <xf numFmtId="0" fontId="1" fillId="0" borderId="13" xfId="475" applyFill="1" applyBorder="1" applyAlignment="1" applyProtection="1">
      <alignment horizontal="center" vertical="center"/>
      <protection/>
    </xf>
    <xf numFmtId="0" fontId="1" fillId="0" borderId="10" xfId="476" applyFont="1" applyFill="1" applyBorder="1" applyAlignment="1" applyProtection="1">
      <alignment horizontal="center" vertical="center"/>
      <protection locked="0"/>
    </xf>
    <xf numFmtId="0" fontId="4" fillId="0" borderId="10" xfId="476" applyFont="1" applyFill="1" applyBorder="1" applyAlignment="1" applyProtection="1">
      <alignment horizontal="center" vertical="center"/>
      <protection locked="0"/>
    </xf>
    <xf numFmtId="0" fontId="0" fillId="0" borderId="10" xfId="476" applyFont="1" applyFill="1" applyBorder="1" applyAlignment="1" applyProtection="1">
      <alignment horizontal="center" vertical="center"/>
      <protection locked="0"/>
    </xf>
    <xf numFmtId="0" fontId="21" fillId="0" borderId="10" xfId="476" applyFont="1" applyFill="1" applyBorder="1" applyAlignment="1" applyProtection="1">
      <alignment horizontal="center" vertical="center"/>
      <protection locked="0"/>
    </xf>
    <xf numFmtId="0" fontId="1" fillId="0" borderId="10" xfId="476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465" applyFont="1" applyFill="1" applyBorder="1" applyAlignment="1" applyProtection="1">
      <alignment horizontal="center" vertical="center"/>
      <protection locked="0"/>
    </xf>
    <xf numFmtId="0" fontId="1" fillId="0" borderId="10" xfId="473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476" applyFont="1" applyFill="1" applyBorder="1" applyAlignment="1" applyProtection="1">
      <alignment horizontal="center" vertical="center"/>
      <protection locked="0"/>
    </xf>
    <xf numFmtId="0" fontId="1" fillId="0" borderId="10" xfId="477" applyFont="1" applyFill="1" applyBorder="1" applyAlignment="1" applyProtection="1">
      <alignment horizontal="center" vertical="center"/>
      <protection locked="0"/>
    </xf>
    <xf numFmtId="0" fontId="1" fillId="0" borderId="10" xfId="471" applyBorder="1" applyAlignment="1">
      <alignment horizontal="center" vertical="center"/>
      <protection/>
    </xf>
    <xf numFmtId="0" fontId="1" fillId="0" borderId="14" xfId="475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" fillId="0" borderId="11" xfId="477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1" fillId="0" borderId="10" xfId="466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4" xfId="475" applyFont="1" applyFill="1" applyBorder="1" applyAlignment="1" applyProtection="1">
      <alignment horizontal="center" vertical="center"/>
      <protection/>
    </xf>
    <xf numFmtId="0" fontId="1" fillId="0" borderId="15" xfId="475" applyFill="1" applyBorder="1" applyAlignment="1" applyProtection="1">
      <alignment horizontal="center" vertical="center"/>
      <protection/>
    </xf>
    <xf numFmtId="0" fontId="1" fillId="0" borderId="16" xfId="475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1" fillId="0" borderId="14" xfId="476" applyFont="1" applyFill="1" applyBorder="1" applyAlignment="1" applyProtection="1">
      <alignment horizontal="center" vertical="center"/>
      <protection locked="0"/>
    </xf>
    <xf numFmtId="0" fontId="0" fillId="0" borderId="14" xfId="476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" fillId="0" borderId="14" xfId="465" applyFont="1" applyFill="1" applyBorder="1" applyAlignment="1" applyProtection="1">
      <alignment horizontal="center" vertical="center"/>
      <protection locked="0"/>
    </xf>
    <xf numFmtId="0" fontId="1" fillId="0" borderId="17" xfId="476" applyFont="1" applyFill="1" applyBorder="1" applyAlignment="1" applyProtection="1">
      <alignment horizontal="center" vertical="center"/>
      <protection locked="0"/>
    </xf>
    <xf numFmtId="0" fontId="1" fillId="0" borderId="14" xfId="473" applyFont="1" applyFill="1" applyBorder="1" applyAlignment="1" applyProtection="1">
      <alignment horizontal="center" vertical="center"/>
      <protection locked="0"/>
    </xf>
    <xf numFmtId="0" fontId="1" fillId="0" borderId="10" xfId="262" applyFont="1" applyFill="1" applyBorder="1" applyAlignment="1" applyProtection="1">
      <alignment horizontal="center" vertical="center"/>
      <protection locked="0"/>
    </xf>
    <xf numFmtId="0" fontId="1" fillId="0" borderId="10" xfId="26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21" borderId="2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27" fillId="21" borderId="19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21" borderId="24" xfId="0" applyFont="1" applyFill="1" applyBorder="1" applyAlignment="1">
      <alignment horizontal="center" vertical="center"/>
    </xf>
    <xf numFmtId="176" fontId="32" fillId="25" borderId="25" xfId="0" applyNumberFormat="1" applyFont="1" applyFill="1" applyBorder="1" applyAlignment="1" applyProtection="1">
      <alignment horizontal="center" vertical="center"/>
      <protection/>
    </xf>
    <xf numFmtId="176" fontId="32" fillId="0" borderId="16" xfId="0" applyNumberFormat="1" applyFont="1" applyFill="1" applyBorder="1" applyAlignment="1" applyProtection="1">
      <alignment horizontal="center" vertical="center"/>
      <protection/>
    </xf>
    <xf numFmtId="176" fontId="32" fillId="25" borderId="16" xfId="0" applyNumberFormat="1" applyFont="1" applyFill="1" applyBorder="1" applyAlignment="1" applyProtection="1">
      <alignment horizontal="center" vertical="center"/>
      <protection/>
    </xf>
    <xf numFmtId="176" fontId="32" fillId="21" borderId="16" xfId="0" applyNumberFormat="1" applyFont="1" applyFill="1" applyBorder="1" applyAlignment="1" applyProtection="1">
      <alignment horizontal="center" vertical="center"/>
      <protection/>
    </xf>
    <xf numFmtId="0" fontId="1" fillId="20" borderId="26" xfId="0" applyFont="1" applyFill="1" applyBorder="1" applyAlignment="1">
      <alignment horizontal="center" vertical="center"/>
    </xf>
    <xf numFmtId="176" fontId="0" fillId="25" borderId="27" xfId="0" applyNumberFormat="1" applyFill="1" applyBorder="1" applyAlignment="1" applyProtection="1">
      <alignment horizontal="center" vertical="center"/>
      <protection/>
    </xf>
    <xf numFmtId="176" fontId="0" fillId="0" borderId="28" xfId="0" applyNumberFormat="1" applyFill="1" applyBorder="1" applyAlignment="1" applyProtection="1">
      <alignment horizontal="center" vertical="center"/>
      <protection/>
    </xf>
    <xf numFmtId="176" fontId="0" fillId="25" borderId="28" xfId="0" applyNumberFormat="1" applyFill="1" applyBorder="1" applyAlignment="1" applyProtection="1">
      <alignment horizontal="center" vertical="center"/>
      <protection/>
    </xf>
    <xf numFmtId="176" fontId="0" fillId="21" borderId="28" xfId="0" applyNumberFormat="1" applyFill="1" applyBorder="1" applyAlignment="1" applyProtection="1">
      <alignment horizontal="center" vertical="center"/>
      <protection/>
    </xf>
    <xf numFmtId="0" fontId="31" fillId="21" borderId="29" xfId="0" applyFont="1" applyFill="1" applyBorder="1" applyAlignment="1">
      <alignment horizontal="center" vertical="center"/>
    </xf>
    <xf numFmtId="176" fontId="32" fillId="25" borderId="30" xfId="0" applyNumberFormat="1" applyFont="1" applyFill="1" applyBorder="1" applyAlignment="1" applyProtection="1">
      <alignment horizontal="center" vertical="center"/>
      <protection/>
    </xf>
    <xf numFmtId="176" fontId="32" fillId="0" borderId="31" xfId="0" applyNumberFormat="1" applyFont="1" applyFill="1" applyBorder="1" applyAlignment="1" applyProtection="1">
      <alignment horizontal="center" vertical="center"/>
      <protection/>
    </xf>
    <xf numFmtId="176" fontId="32" fillId="25" borderId="31" xfId="0" applyNumberFormat="1" applyFont="1" applyFill="1" applyBorder="1" applyAlignment="1" applyProtection="1">
      <alignment horizontal="center" vertical="center"/>
      <protection/>
    </xf>
    <xf numFmtId="176" fontId="32" fillId="21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15" xfId="476" applyFont="1" applyFill="1" applyBorder="1" applyAlignment="1" applyProtection="1">
      <alignment horizontal="center" vertical="center"/>
      <protection locked="0"/>
    </xf>
    <xf numFmtId="0" fontId="3" fillId="0" borderId="32" xfId="476" applyFont="1" applyFill="1" applyBorder="1" applyAlignment="1" applyProtection="1">
      <alignment horizontal="center" vertical="center"/>
      <protection locked="0"/>
    </xf>
    <xf numFmtId="0" fontId="3" fillId="0" borderId="16" xfId="476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76" fontId="32" fillId="4" borderId="33" xfId="0" applyNumberFormat="1" applyFont="1" applyFill="1" applyBorder="1" applyAlignment="1" applyProtection="1">
      <alignment horizontal="center" vertical="center"/>
      <protection/>
    </xf>
    <xf numFmtId="176" fontId="32" fillId="4" borderId="34" xfId="0" applyNumberFormat="1" applyFont="1" applyFill="1" applyBorder="1" applyAlignment="1" applyProtection="1">
      <alignment horizontal="center" vertical="center"/>
      <protection/>
    </xf>
    <xf numFmtId="0" fontId="32" fillId="0" borderId="34" xfId="0" applyFont="1" applyBorder="1" applyAlignment="1">
      <alignment horizontal="center" vertical="center"/>
    </xf>
    <xf numFmtId="0" fontId="33" fillId="23" borderId="35" xfId="0" applyFont="1" applyFill="1" applyBorder="1" applyAlignment="1">
      <alignment horizontal="center" vertical="center"/>
    </xf>
    <xf numFmtId="0" fontId="33" fillId="23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76" fontId="32" fillId="4" borderId="41" xfId="0" applyNumberFormat="1" applyFont="1" applyFill="1" applyBorder="1" applyAlignment="1" applyProtection="1">
      <alignment horizontal="center" vertical="center"/>
      <protection/>
    </xf>
    <xf numFmtId="0" fontId="33" fillId="23" borderId="42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</cellXfs>
  <cellStyles count="471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見出し 1" xfId="211"/>
    <cellStyle name="見出し 1 2" xfId="212"/>
    <cellStyle name="見出し 1 3" xfId="213"/>
    <cellStyle name="見出し 1 4" xfId="214"/>
    <cellStyle name="見出し 1 5" xfId="215"/>
    <cellStyle name="見出し 1 6" xfId="216"/>
    <cellStyle name="見出し 2" xfId="217"/>
    <cellStyle name="見出し 2 2" xfId="218"/>
    <cellStyle name="見出し 2 3" xfId="219"/>
    <cellStyle name="見出し 2 4" xfId="220"/>
    <cellStyle name="見出し 2 5" xfId="221"/>
    <cellStyle name="見出し 2 6" xfId="222"/>
    <cellStyle name="見出し 3" xfId="223"/>
    <cellStyle name="見出し 3 2" xfId="224"/>
    <cellStyle name="見出し 3 3" xfId="225"/>
    <cellStyle name="見出し 3 4" xfId="226"/>
    <cellStyle name="見出し 3 5" xfId="227"/>
    <cellStyle name="見出し 3 6" xfId="228"/>
    <cellStyle name="見出し 4" xfId="229"/>
    <cellStyle name="見出し 4 2" xfId="230"/>
    <cellStyle name="見出し 4 3" xfId="231"/>
    <cellStyle name="見出し 4 4" xfId="232"/>
    <cellStyle name="見出し 4 5" xfId="233"/>
    <cellStyle name="見出し 4 6" xfId="234"/>
    <cellStyle name="集計" xfId="235"/>
    <cellStyle name="集計 2" xfId="236"/>
    <cellStyle name="集計 3" xfId="237"/>
    <cellStyle name="集計 4" xfId="238"/>
    <cellStyle name="集計 5" xfId="239"/>
    <cellStyle name="集計 6" xfId="240"/>
    <cellStyle name="出力" xfId="241"/>
    <cellStyle name="出力 2" xfId="242"/>
    <cellStyle name="出力 3" xfId="243"/>
    <cellStyle name="出力 4" xfId="244"/>
    <cellStyle name="出力 5" xfId="245"/>
    <cellStyle name="出力 6" xfId="246"/>
    <cellStyle name="説明文" xfId="247"/>
    <cellStyle name="説明文 2" xfId="248"/>
    <cellStyle name="説明文 3" xfId="249"/>
    <cellStyle name="説明文 4" xfId="250"/>
    <cellStyle name="説明文 5" xfId="251"/>
    <cellStyle name="説明文 6" xfId="252"/>
    <cellStyle name="Currency [0]" xfId="253"/>
    <cellStyle name="Currency" xfId="254"/>
    <cellStyle name="入力" xfId="255"/>
    <cellStyle name="入力 2" xfId="256"/>
    <cellStyle name="入力 3" xfId="257"/>
    <cellStyle name="入力 4" xfId="258"/>
    <cellStyle name="入力 5" xfId="259"/>
    <cellStyle name="入力 6" xfId="260"/>
    <cellStyle name="標準 10" xfId="261"/>
    <cellStyle name="標準 11" xfId="262"/>
    <cellStyle name="標準 12" xfId="263"/>
    <cellStyle name="標準 13" xfId="264"/>
    <cellStyle name="標準 14" xfId="265"/>
    <cellStyle name="標準 15" xfId="266"/>
    <cellStyle name="標準 16" xfId="267"/>
    <cellStyle name="標準 17" xfId="268"/>
    <cellStyle name="標準 18" xfId="269"/>
    <cellStyle name="標準 19" xfId="270"/>
    <cellStyle name="標準 2" xfId="271"/>
    <cellStyle name="標準 2 10" xfId="272"/>
    <cellStyle name="標準 2 100" xfId="273"/>
    <cellStyle name="標準 2 101" xfId="274"/>
    <cellStyle name="標準 2 102" xfId="275"/>
    <cellStyle name="標準 2 104" xfId="276"/>
    <cellStyle name="標準 2 105" xfId="277"/>
    <cellStyle name="標準 2 106" xfId="278"/>
    <cellStyle name="標準 2 107" xfId="279"/>
    <cellStyle name="標準 2 108" xfId="280"/>
    <cellStyle name="標準 2 109" xfId="281"/>
    <cellStyle name="標準 2 11" xfId="282"/>
    <cellStyle name="標準 2 110" xfId="283"/>
    <cellStyle name="標準 2 112" xfId="284"/>
    <cellStyle name="標準 2 12" xfId="285"/>
    <cellStyle name="標準 2 13" xfId="286"/>
    <cellStyle name="標準 2 14" xfId="287"/>
    <cellStyle name="標準 2 15" xfId="288"/>
    <cellStyle name="標準 2 16" xfId="289"/>
    <cellStyle name="標準 2 17" xfId="290"/>
    <cellStyle name="標準 2 18" xfId="291"/>
    <cellStyle name="標準 2 19" xfId="292"/>
    <cellStyle name="標準 2 2" xfId="293"/>
    <cellStyle name="標準 2 2 10" xfId="294"/>
    <cellStyle name="標準 2 2 100" xfId="295"/>
    <cellStyle name="標準 2 2 101" xfId="296"/>
    <cellStyle name="標準 2 2 102" xfId="297"/>
    <cellStyle name="標準 2 2 104" xfId="298"/>
    <cellStyle name="標準 2 2 105" xfId="299"/>
    <cellStyle name="標準 2 2 11" xfId="300"/>
    <cellStyle name="標準 2 2 12" xfId="301"/>
    <cellStyle name="標準 2 2 13" xfId="302"/>
    <cellStyle name="標準 2 2 14" xfId="303"/>
    <cellStyle name="標準 2 2 15" xfId="304"/>
    <cellStyle name="標準 2 2 16" xfId="305"/>
    <cellStyle name="標準 2 2 17" xfId="306"/>
    <cellStyle name="標準 2 2 18" xfId="307"/>
    <cellStyle name="標準 2 2 19" xfId="308"/>
    <cellStyle name="標準 2 2 2" xfId="309"/>
    <cellStyle name="標準 2 2 20" xfId="310"/>
    <cellStyle name="標準 2 2 21" xfId="311"/>
    <cellStyle name="標準 2 2 22" xfId="312"/>
    <cellStyle name="標準 2 2 23" xfId="313"/>
    <cellStyle name="標準 2 2 24" xfId="314"/>
    <cellStyle name="標準 2 2 25" xfId="315"/>
    <cellStyle name="標準 2 2 26" xfId="316"/>
    <cellStyle name="標準 2 2 27" xfId="317"/>
    <cellStyle name="標準 2 2 28" xfId="318"/>
    <cellStyle name="標準 2 2 29" xfId="319"/>
    <cellStyle name="標準 2 2 30" xfId="320"/>
    <cellStyle name="標準 2 2 31" xfId="321"/>
    <cellStyle name="標準 2 2 32" xfId="322"/>
    <cellStyle name="標準 2 2 33" xfId="323"/>
    <cellStyle name="標準 2 2 34" xfId="324"/>
    <cellStyle name="標準 2 2 35" xfId="325"/>
    <cellStyle name="標準 2 2 36" xfId="326"/>
    <cellStyle name="標準 2 2 37" xfId="327"/>
    <cellStyle name="標準 2 2 39" xfId="328"/>
    <cellStyle name="標準 2 2 4" xfId="329"/>
    <cellStyle name="標準 2 2 40" xfId="330"/>
    <cellStyle name="標準 2 2 41" xfId="331"/>
    <cellStyle name="標準 2 2 42" xfId="332"/>
    <cellStyle name="標準 2 2 43" xfId="333"/>
    <cellStyle name="標準 2 2 44" xfId="334"/>
    <cellStyle name="標準 2 2 45" xfId="335"/>
    <cellStyle name="標準 2 2 46" xfId="336"/>
    <cellStyle name="標準 2 2 47" xfId="337"/>
    <cellStyle name="標準 2 2 49" xfId="338"/>
    <cellStyle name="標準 2 2 5" xfId="339"/>
    <cellStyle name="標準 2 2 50" xfId="340"/>
    <cellStyle name="標準 2 2 52" xfId="341"/>
    <cellStyle name="標準 2 2 53" xfId="342"/>
    <cellStyle name="標準 2 2 54" xfId="343"/>
    <cellStyle name="標準 2 2 55" xfId="344"/>
    <cellStyle name="標準 2 2 56" xfId="345"/>
    <cellStyle name="標準 2 2 58" xfId="346"/>
    <cellStyle name="標準 2 2 59" xfId="347"/>
    <cellStyle name="標準 2 2 6" xfId="348"/>
    <cellStyle name="標準 2 2 60" xfId="349"/>
    <cellStyle name="標準 2 2 61" xfId="350"/>
    <cellStyle name="標準 2 2 62" xfId="351"/>
    <cellStyle name="標準 2 2 63" xfId="352"/>
    <cellStyle name="標準 2 2 64" xfId="353"/>
    <cellStyle name="標準 2 2 65" xfId="354"/>
    <cellStyle name="標準 2 2 66" xfId="355"/>
    <cellStyle name="標準 2 2 67" xfId="356"/>
    <cellStyle name="標準 2 2 68" xfId="357"/>
    <cellStyle name="標準 2 2 69" xfId="358"/>
    <cellStyle name="標準 2 2 7" xfId="359"/>
    <cellStyle name="標準 2 2 70" xfId="360"/>
    <cellStyle name="標準 2 2 71" xfId="361"/>
    <cellStyle name="標準 2 2 72" xfId="362"/>
    <cellStyle name="標準 2 2 73" xfId="363"/>
    <cellStyle name="標準 2 2 74" xfId="364"/>
    <cellStyle name="標準 2 2 8" xfId="365"/>
    <cellStyle name="標準 2 2 88" xfId="366"/>
    <cellStyle name="標準 2 2 89" xfId="367"/>
    <cellStyle name="標準 2 2 9" xfId="368"/>
    <cellStyle name="標準 2 2 90" xfId="369"/>
    <cellStyle name="標準 2 2 91" xfId="370"/>
    <cellStyle name="標準 2 2 92" xfId="371"/>
    <cellStyle name="標準 2 2 93" xfId="372"/>
    <cellStyle name="標準 2 2 94" xfId="373"/>
    <cellStyle name="標準 2 2 95" xfId="374"/>
    <cellStyle name="標準 2 2 96" xfId="375"/>
    <cellStyle name="標準 2 2 97" xfId="376"/>
    <cellStyle name="標準 2 2 98" xfId="377"/>
    <cellStyle name="標準 2 2 99" xfId="378"/>
    <cellStyle name="標準 2 20" xfId="379"/>
    <cellStyle name="標準 2 21" xfId="380"/>
    <cellStyle name="標準 2 22" xfId="381"/>
    <cellStyle name="標準 2 23" xfId="382"/>
    <cellStyle name="標準 2 24" xfId="383"/>
    <cellStyle name="標準 2 25" xfId="384"/>
    <cellStyle name="標準 2 26" xfId="385"/>
    <cellStyle name="標準 2 27" xfId="386"/>
    <cellStyle name="標準 2 28" xfId="387"/>
    <cellStyle name="標準 2 29" xfId="388"/>
    <cellStyle name="標準 2 30" xfId="389"/>
    <cellStyle name="標準 2 31" xfId="390"/>
    <cellStyle name="標準 2 32" xfId="391"/>
    <cellStyle name="標準 2 33" xfId="392"/>
    <cellStyle name="標準 2 34" xfId="393"/>
    <cellStyle name="標準 2 35" xfId="394"/>
    <cellStyle name="標準 2 36" xfId="395"/>
    <cellStyle name="標準 2 37" xfId="396"/>
    <cellStyle name="標準 2 39" xfId="397"/>
    <cellStyle name="標準 2 4" xfId="398"/>
    <cellStyle name="標準 2 40" xfId="399"/>
    <cellStyle name="標準 2 41" xfId="400"/>
    <cellStyle name="標準 2 42" xfId="401"/>
    <cellStyle name="標準 2 43" xfId="402"/>
    <cellStyle name="標準 2 44" xfId="403"/>
    <cellStyle name="標準 2 45" xfId="404"/>
    <cellStyle name="標準 2 46" xfId="405"/>
    <cellStyle name="標準 2 47" xfId="406"/>
    <cellStyle name="標準 2 49" xfId="407"/>
    <cellStyle name="標準 2 5" xfId="408"/>
    <cellStyle name="標準 2 50" xfId="409"/>
    <cellStyle name="標準 2 52" xfId="410"/>
    <cellStyle name="標準 2 53" xfId="411"/>
    <cellStyle name="標準 2 54" xfId="412"/>
    <cellStyle name="標準 2 55" xfId="413"/>
    <cellStyle name="標準 2 56" xfId="414"/>
    <cellStyle name="標準 2 58" xfId="415"/>
    <cellStyle name="標準 2 59" xfId="416"/>
    <cellStyle name="標準 2 6" xfId="417"/>
    <cellStyle name="標準 2 60" xfId="418"/>
    <cellStyle name="標準 2 61" xfId="419"/>
    <cellStyle name="標準 2 62" xfId="420"/>
    <cellStyle name="標準 2 63" xfId="421"/>
    <cellStyle name="標準 2 64" xfId="422"/>
    <cellStyle name="標準 2 65" xfId="423"/>
    <cellStyle name="標準 2 66" xfId="424"/>
    <cellStyle name="標準 2 67" xfId="425"/>
    <cellStyle name="標準 2 68" xfId="426"/>
    <cellStyle name="標準 2 69" xfId="427"/>
    <cellStyle name="標準 2 7" xfId="428"/>
    <cellStyle name="標準 2 70" xfId="429"/>
    <cellStyle name="標準 2 71" xfId="430"/>
    <cellStyle name="標準 2 72" xfId="431"/>
    <cellStyle name="標準 2 73" xfId="432"/>
    <cellStyle name="標準 2 74" xfId="433"/>
    <cellStyle name="標準 2 75" xfId="434"/>
    <cellStyle name="標準 2 77" xfId="435"/>
    <cellStyle name="標準 2 78" xfId="436"/>
    <cellStyle name="標準 2 79" xfId="437"/>
    <cellStyle name="標準 2 8" xfId="438"/>
    <cellStyle name="標準 2 80" xfId="439"/>
    <cellStyle name="標準 2 81" xfId="440"/>
    <cellStyle name="標準 2 82" xfId="441"/>
    <cellStyle name="標準 2 83" xfId="442"/>
    <cellStyle name="標準 2 84" xfId="443"/>
    <cellStyle name="標準 2 85" xfId="444"/>
    <cellStyle name="標準 2 86" xfId="445"/>
    <cellStyle name="標準 2 87" xfId="446"/>
    <cellStyle name="標準 2 88" xfId="447"/>
    <cellStyle name="標準 2 89" xfId="448"/>
    <cellStyle name="標準 2 9" xfId="449"/>
    <cellStyle name="標準 2 90" xfId="450"/>
    <cellStyle name="標準 2 91" xfId="451"/>
    <cellStyle name="標準 2 92" xfId="452"/>
    <cellStyle name="標準 2 93" xfId="453"/>
    <cellStyle name="標準 2 94" xfId="454"/>
    <cellStyle name="標準 2 95" xfId="455"/>
    <cellStyle name="標準 2 96" xfId="456"/>
    <cellStyle name="標準 2 97" xfId="457"/>
    <cellStyle name="標準 2 98" xfId="458"/>
    <cellStyle name="標準 2 99" xfId="459"/>
    <cellStyle name="標準 20" xfId="460"/>
    <cellStyle name="標準 21" xfId="461"/>
    <cellStyle name="標準 22" xfId="462"/>
    <cellStyle name="標準 23" xfId="463"/>
    <cellStyle name="標準 24" xfId="464"/>
    <cellStyle name="標準 25" xfId="465"/>
    <cellStyle name="標準 26" xfId="466"/>
    <cellStyle name="標準 27" xfId="467"/>
    <cellStyle name="標準 3" xfId="468"/>
    <cellStyle name="標準 31" xfId="469"/>
    <cellStyle name="標準 4" xfId="470"/>
    <cellStyle name="標準 5" xfId="471"/>
    <cellStyle name="標準 6" xfId="472"/>
    <cellStyle name="標準 7" xfId="473"/>
    <cellStyle name="標準 8" xfId="474"/>
    <cellStyle name="標準 9" xfId="475"/>
    <cellStyle name="標準_Excel 原本('07__各校配布用)" xfId="476"/>
    <cellStyle name="標準_Excel 原本('07__各校配布用)_08新人戦・三姿勢戦　甲南大学 (1)" xfId="477"/>
    <cellStyle name="Followed Hyperlink" xfId="478"/>
    <cellStyle name="良い" xfId="479"/>
    <cellStyle name="良い 2" xfId="480"/>
    <cellStyle name="良い 3" xfId="481"/>
    <cellStyle name="良い 4" xfId="482"/>
    <cellStyle name="良い 5" xfId="483"/>
    <cellStyle name="良い 6" xfId="484"/>
  </cellStyles>
  <dxfs count="4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B10" sqref="B10"/>
    </sheetView>
  </sheetViews>
  <sheetFormatPr defaultColWidth="9.00390625" defaultRowHeight="13.5"/>
  <cols>
    <col min="1" max="1" width="6.125" style="0" customWidth="1"/>
    <col min="2" max="2" width="12.75390625" style="0" customWidth="1"/>
    <col min="3" max="3" width="17.25390625" style="0" customWidth="1"/>
    <col min="4" max="9" width="5.00390625" style="0" customWidth="1"/>
    <col min="10" max="10" width="6.875" style="0" customWidth="1"/>
    <col min="11" max="11" width="13.50390625" style="0" bestFit="1" customWidth="1"/>
  </cols>
  <sheetData>
    <row r="1" spans="1:11" ht="14.25">
      <c r="A1" s="1" t="s">
        <v>11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44" t="s">
        <v>179</v>
      </c>
    </row>
    <row r="2" spans="1:11" ht="13.5">
      <c r="A2" s="2">
        <v>1</v>
      </c>
      <c r="B2" s="15" t="s">
        <v>168</v>
      </c>
      <c r="C2" s="14" t="s">
        <v>165</v>
      </c>
      <c r="D2" s="3">
        <v>99</v>
      </c>
      <c r="E2" s="3">
        <v>98</v>
      </c>
      <c r="F2" s="3">
        <v>98</v>
      </c>
      <c r="G2" s="3">
        <v>97</v>
      </c>
      <c r="H2" s="3">
        <v>100</v>
      </c>
      <c r="I2" s="3">
        <v>99</v>
      </c>
      <c r="J2" s="2">
        <f aca="true" t="shared" si="0" ref="J2:J33">SUM(D2:I2)</f>
        <v>591</v>
      </c>
      <c r="K2" s="34"/>
    </row>
    <row r="3" spans="1:11" ht="13.5">
      <c r="A3" s="2">
        <v>2</v>
      </c>
      <c r="B3" s="15" t="s">
        <v>30</v>
      </c>
      <c r="C3" s="16" t="s">
        <v>23</v>
      </c>
      <c r="D3" s="3">
        <v>96</v>
      </c>
      <c r="E3" s="3">
        <v>98</v>
      </c>
      <c r="F3" s="3">
        <v>99</v>
      </c>
      <c r="G3" s="3">
        <v>98</v>
      </c>
      <c r="H3" s="3">
        <v>98</v>
      </c>
      <c r="I3" s="3">
        <v>99</v>
      </c>
      <c r="J3" s="2">
        <f t="shared" si="0"/>
        <v>588</v>
      </c>
      <c r="K3" s="34"/>
    </row>
    <row r="4" spans="1:11" ht="13.5">
      <c r="A4" s="2">
        <v>3</v>
      </c>
      <c r="B4" s="15" t="s">
        <v>42</v>
      </c>
      <c r="C4" s="14" t="s">
        <v>40</v>
      </c>
      <c r="D4" s="3">
        <v>99</v>
      </c>
      <c r="E4" s="3">
        <v>96</v>
      </c>
      <c r="F4" s="3">
        <v>98</v>
      </c>
      <c r="G4" s="3">
        <v>95</v>
      </c>
      <c r="H4" s="3">
        <v>99</v>
      </c>
      <c r="I4" s="3">
        <v>99</v>
      </c>
      <c r="J4" s="2">
        <f t="shared" si="0"/>
        <v>586</v>
      </c>
      <c r="K4" s="34" t="s">
        <v>190</v>
      </c>
    </row>
    <row r="5" spans="1:11" ht="13.5">
      <c r="A5" s="2">
        <v>4</v>
      </c>
      <c r="B5" s="15" t="s">
        <v>44</v>
      </c>
      <c r="C5" s="14" t="s">
        <v>40</v>
      </c>
      <c r="D5" s="3">
        <v>96</v>
      </c>
      <c r="E5" s="3">
        <v>98</v>
      </c>
      <c r="F5" s="3">
        <v>96</v>
      </c>
      <c r="G5" s="3">
        <v>99</v>
      </c>
      <c r="H5" s="3">
        <v>99</v>
      </c>
      <c r="I5" s="3">
        <v>98</v>
      </c>
      <c r="J5" s="2">
        <f t="shared" si="0"/>
        <v>586</v>
      </c>
      <c r="K5" s="34" t="s">
        <v>182</v>
      </c>
    </row>
    <row r="6" spans="1:11" ht="13.5">
      <c r="A6" s="2">
        <v>5</v>
      </c>
      <c r="B6" s="15" t="s">
        <v>75</v>
      </c>
      <c r="C6" s="14" t="s">
        <v>76</v>
      </c>
      <c r="D6" s="3">
        <v>97</v>
      </c>
      <c r="E6" s="3">
        <v>93</v>
      </c>
      <c r="F6" s="3">
        <v>97</v>
      </c>
      <c r="G6" s="3">
        <v>98</v>
      </c>
      <c r="H6" s="3">
        <v>100</v>
      </c>
      <c r="I6" s="3">
        <v>97</v>
      </c>
      <c r="J6" s="2">
        <f t="shared" si="0"/>
        <v>582</v>
      </c>
      <c r="K6" s="34" t="s">
        <v>191</v>
      </c>
    </row>
    <row r="7" spans="1:11" ht="13.5">
      <c r="A7" s="2">
        <v>6</v>
      </c>
      <c r="B7" s="14" t="s">
        <v>176</v>
      </c>
      <c r="C7" s="14" t="s">
        <v>151</v>
      </c>
      <c r="D7" s="3">
        <v>96</v>
      </c>
      <c r="E7" s="3">
        <v>97</v>
      </c>
      <c r="F7" s="3">
        <v>96</v>
      </c>
      <c r="G7" s="3">
        <v>98</v>
      </c>
      <c r="H7" s="3">
        <v>98</v>
      </c>
      <c r="I7" s="3">
        <v>97</v>
      </c>
      <c r="J7" s="2">
        <f t="shared" si="0"/>
        <v>582</v>
      </c>
      <c r="K7" s="34" t="s">
        <v>192</v>
      </c>
    </row>
    <row r="8" spans="1:11" ht="13.5">
      <c r="A8" s="2">
        <v>7</v>
      </c>
      <c r="B8" s="15" t="s">
        <v>73</v>
      </c>
      <c r="C8" s="14" t="s">
        <v>74</v>
      </c>
      <c r="D8" s="3">
        <v>98</v>
      </c>
      <c r="E8" s="3">
        <v>97</v>
      </c>
      <c r="F8" s="3">
        <v>92</v>
      </c>
      <c r="G8" s="3">
        <v>98</v>
      </c>
      <c r="H8" s="3">
        <v>97</v>
      </c>
      <c r="I8" s="3">
        <v>98</v>
      </c>
      <c r="J8" s="2">
        <f t="shared" si="0"/>
        <v>580</v>
      </c>
      <c r="K8" s="34" t="s">
        <v>182</v>
      </c>
    </row>
    <row r="9" spans="1:11" ht="13.5">
      <c r="A9" s="2">
        <v>8</v>
      </c>
      <c r="B9" s="14" t="s">
        <v>50</v>
      </c>
      <c r="C9" s="14" t="s">
        <v>40</v>
      </c>
      <c r="D9" s="3">
        <v>96</v>
      </c>
      <c r="E9" s="3">
        <v>96</v>
      </c>
      <c r="F9" s="3">
        <v>96</v>
      </c>
      <c r="G9" s="3">
        <v>98</v>
      </c>
      <c r="H9" s="3">
        <v>97</v>
      </c>
      <c r="I9" s="3">
        <v>97</v>
      </c>
      <c r="J9" s="2">
        <f t="shared" si="0"/>
        <v>580</v>
      </c>
      <c r="K9" s="34" t="s">
        <v>183</v>
      </c>
    </row>
    <row r="10" spans="1:11" ht="13.5">
      <c r="A10" s="2">
        <v>9</v>
      </c>
      <c r="B10" s="15" t="s">
        <v>166</v>
      </c>
      <c r="C10" s="14" t="s">
        <v>165</v>
      </c>
      <c r="D10" s="3">
        <v>97</v>
      </c>
      <c r="E10" s="3">
        <v>98</v>
      </c>
      <c r="F10" s="3">
        <v>96</v>
      </c>
      <c r="G10" s="3">
        <v>97</v>
      </c>
      <c r="H10" s="3">
        <v>96</v>
      </c>
      <c r="I10" s="3">
        <v>96</v>
      </c>
      <c r="J10" s="2">
        <f t="shared" si="0"/>
        <v>580</v>
      </c>
      <c r="K10" s="34" t="s">
        <v>186</v>
      </c>
    </row>
    <row r="11" spans="1:11" ht="13.5">
      <c r="A11" s="2">
        <v>10</v>
      </c>
      <c r="B11" s="15" t="s">
        <v>41</v>
      </c>
      <c r="C11" s="14" t="s">
        <v>40</v>
      </c>
      <c r="D11" s="3">
        <v>97</v>
      </c>
      <c r="E11" s="3">
        <v>99</v>
      </c>
      <c r="F11" s="3">
        <v>95</v>
      </c>
      <c r="G11" s="3">
        <v>97</v>
      </c>
      <c r="H11" s="3">
        <v>95</v>
      </c>
      <c r="I11" s="3">
        <v>95</v>
      </c>
      <c r="J11" s="2">
        <f t="shared" si="0"/>
        <v>578</v>
      </c>
      <c r="K11" s="34"/>
    </row>
    <row r="12" spans="1:11" ht="13.5">
      <c r="A12" s="2">
        <v>11</v>
      </c>
      <c r="B12" s="15" t="s">
        <v>80</v>
      </c>
      <c r="C12" s="14" t="s">
        <v>76</v>
      </c>
      <c r="D12" s="3">
        <v>94</v>
      </c>
      <c r="E12" s="3">
        <v>94</v>
      </c>
      <c r="F12" s="3">
        <v>99</v>
      </c>
      <c r="G12" s="3">
        <v>98</v>
      </c>
      <c r="H12" s="3">
        <v>95</v>
      </c>
      <c r="I12" s="3">
        <v>95</v>
      </c>
      <c r="J12" s="2">
        <f t="shared" si="0"/>
        <v>575</v>
      </c>
      <c r="K12" s="34" t="s">
        <v>184</v>
      </c>
    </row>
    <row r="13" spans="1:11" ht="13.5">
      <c r="A13" s="2">
        <v>12</v>
      </c>
      <c r="B13" s="14" t="s">
        <v>49</v>
      </c>
      <c r="C13" s="14" t="s">
        <v>40</v>
      </c>
      <c r="D13" s="3">
        <v>97</v>
      </c>
      <c r="E13" s="3">
        <v>94</v>
      </c>
      <c r="F13" s="3">
        <v>95</v>
      </c>
      <c r="G13" s="3">
        <v>96</v>
      </c>
      <c r="H13" s="3">
        <v>99</v>
      </c>
      <c r="I13" s="3">
        <v>94</v>
      </c>
      <c r="J13" s="2">
        <f t="shared" si="0"/>
        <v>575</v>
      </c>
      <c r="K13" s="34" t="s">
        <v>185</v>
      </c>
    </row>
    <row r="14" spans="1:11" ht="13.5">
      <c r="A14" s="2">
        <v>13</v>
      </c>
      <c r="B14" s="14" t="s">
        <v>46</v>
      </c>
      <c r="C14" s="14" t="s">
        <v>40</v>
      </c>
      <c r="D14" s="3">
        <v>97</v>
      </c>
      <c r="E14" s="3">
        <v>92</v>
      </c>
      <c r="F14" s="3">
        <v>91</v>
      </c>
      <c r="G14" s="3">
        <v>97</v>
      </c>
      <c r="H14" s="3">
        <v>97</v>
      </c>
      <c r="I14" s="3">
        <v>97</v>
      </c>
      <c r="J14" s="2">
        <f t="shared" si="0"/>
        <v>571</v>
      </c>
      <c r="K14" s="34"/>
    </row>
    <row r="15" spans="1:11" ht="13.5">
      <c r="A15" s="2">
        <v>14</v>
      </c>
      <c r="B15" s="20" t="s">
        <v>71</v>
      </c>
      <c r="C15" s="19" t="s">
        <v>69</v>
      </c>
      <c r="D15" s="3">
        <v>96</v>
      </c>
      <c r="E15" s="3">
        <v>95</v>
      </c>
      <c r="F15" s="3">
        <v>93</v>
      </c>
      <c r="G15" s="3">
        <v>95</v>
      </c>
      <c r="H15" s="3">
        <v>95</v>
      </c>
      <c r="I15" s="3">
        <v>95</v>
      </c>
      <c r="J15" s="2">
        <f t="shared" si="0"/>
        <v>569</v>
      </c>
      <c r="K15" s="34" t="s">
        <v>184</v>
      </c>
    </row>
    <row r="16" spans="1:11" ht="13.5">
      <c r="A16" s="2">
        <v>15</v>
      </c>
      <c r="B16" s="17" t="s">
        <v>81</v>
      </c>
      <c r="C16" s="14" t="s">
        <v>76</v>
      </c>
      <c r="D16" s="3">
        <v>94</v>
      </c>
      <c r="E16" s="3">
        <v>96</v>
      </c>
      <c r="F16" s="3">
        <v>96</v>
      </c>
      <c r="G16" s="3">
        <v>94</v>
      </c>
      <c r="H16" s="3">
        <v>95</v>
      </c>
      <c r="I16" s="3">
        <v>94</v>
      </c>
      <c r="J16" s="2">
        <f t="shared" si="0"/>
        <v>569</v>
      </c>
      <c r="K16" s="34" t="s">
        <v>185</v>
      </c>
    </row>
    <row r="17" spans="1:11" ht="13.5">
      <c r="A17" s="2">
        <v>16</v>
      </c>
      <c r="B17" s="15" t="s">
        <v>54</v>
      </c>
      <c r="C17" s="14" t="s">
        <v>52</v>
      </c>
      <c r="D17" s="3">
        <v>96</v>
      </c>
      <c r="E17" s="3">
        <v>94</v>
      </c>
      <c r="F17" s="3">
        <v>91</v>
      </c>
      <c r="G17" s="3">
        <v>93</v>
      </c>
      <c r="H17" s="3">
        <v>93</v>
      </c>
      <c r="I17" s="3">
        <v>94</v>
      </c>
      <c r="J17" s="2">
        <f t="shared" si="0"/>
        <v>561</v>
      </c>
      <c r="K17" s="34"/>
    </row>
    <row r="18" spans="1:11" ht="13.5">
      <c r="A18" s="2">
        <v>17</v>
      </c>
      <c r="B18" s="14" t="s">
        <v>152</v>
      </c>
      <c r="C18" s="14" t="s">
        <v>151</v>
      </c>
      <c r="D18" s="3">
        <v>92</v>
      </c>
      <c r="E18" s="3">
        <v>88</v>
      </c>
      <c r="F18" s="3">
        <v>93</v>
      </c>
      <c r="G18" s="3">
        <v>98</v>
      </c>
      <c r="H18" s="3">
        <v>93</v>
      </c>
      <c r="I18" s="3">
        <v>96</v>
      </c>
      <c r="J18" s="2">
        <f t="shared" si="0"/>
        <v>560</v>
      </c>
      <c r="K18" s="34"/>
    </row>
    <row r="19" spans="1:11" ht="13.5">
      <c r="A19" s="2">
        <v>18</v>
      </c>
      <c r="B19" s="15" t="s">
        <v>170</v>
      </c>
      <c r="C19" s="16" t="s">
        <v>19</v>
      </c>
      <c r="D19" s="3">
        <v>93</v>
      </c>
      <c r="E19" s="3">
        <v>94</v>
      </c>
      <c r="F19" s="3">
        <v>91</v>
      </c>
      <c r="G19" s="3">
        <v>93</v>
      </c>
      <c r="H19" s="3">
        <v>96</v>
      </c>
      <c r="I19" s="3">
        <v>92</v>
      </c>
      <c r="J19" s="2">
        <f t="shared" si="0"/>
        <v>559</v>
      </c>
      <c r="K19" s="34"/>
    </row>
    <row r="20" spans="1:11" ht="13.5">
      <c r="A20" s="2">
        <v>19</v>
      </c>
      <c r="B20" s="14" t="s">
        <v>79</v>
      </c>
      <c r="C20" s="14" t="s">
        <v>76</v>
      </c>
      <c r="D20" s="3">
        <v>96</v>
      </c>
      <c r="E20" s="3">
        <v>91</v>
      </c>
      <c r="F20" s="3">
        <v>94</v>
      </c>
      <c r="G20" s="3">
        <v>88</v>
      </c>
      <c r="H20" s="3">
        <v>93</v>
      </c>
      <c r="I20" s="3">
        <v>92</v>
      </c>
      <c r="J20" s="2">
        <f t="shared" si="0"/>
        <v>554</v>
      </c>
      <c r="K20" s="34"/>
    </row>
    <row r="21" spans="1:11" ht="13.5">
      <c r="A21" s="2">
        <v>20</v>
      </c>
      <c r="B21" s="17" t="s">
        <v>48</v>
      </c>
      <c r="C21" s="14" t="s">
        <v>40</v>
      </c>
      <c r="D21" s="3">
        <v>85</v>
      </c>
      <c r="E21" s="3">
        <v>93</v>
      </c>
      <c r="F21" s="3">
        <v>92</v>
      </c>
      <c r="G21" s="3">
        <v>93</v>
      </c>
      <c r="H21" s="3">
        <v>95</v>
      </c>
      <c r="I21" s="3">
        <v>95</v>
      </c>
      <c r="J21" s="2">
        <f t="shared" si="0"/>
        <v>553</v>
      </c>
      <c r="K21" s="34" t="s">
        <v>184</v>
      </c>
    </row>
    <row r="22" spans="1:11" ht="13.5">
      <c r="A22" s="2">
        <v>21</v>
      </c>
      <c r="B22" s="15" t="s">
        <v>164</v>
      </c>
      <c r="C22" s="14" t="s">
        <v>165</v>
      </c>
      <c r="D22" s="3">
        <v>95</v>
      </c>
      <c r="E22" s="3">
        <v>92</v>
      </c>
      <c r="F22" s="3">
        <v>95</v>
      </c>
      <c r="G22" s="3">
        <v>93</v>
      </c>
      <c r="H22" s="3">
        <v>87</v>
      </c>
      <c r="I22" s="3">
        <v>91</v>
      </c>
      <c r="J22" s="2">
        <f t="shared" si="0"/>
        <v>553</v>
      </c>
      <c r="K22" s="34" t="s">
        <v>193</v>
      </c>
    </row>
    <row r="23" spans="1:11" ht="13.5">
      <c r="A23" s="2">
        <v>22</v>
      </c>
      <c r="B23" s="16" t="s">
        <v>162</v>
      </c>
      <c r="C23" s="16" t="s">
        <v>163</v>
      </c>
      <c r="D23" s="3">
        <v>96</v>
      </c>
      <c r="E23" s="3">
        <v>95</v>
      </c>
      <c r="F23" s="3">
        <v>90</v>
      </c>
      <c r="G23" s="3">
        <v>90</v>
      </c>
      <c r="H23" s="3">
        <v>93</v>
      </c>
      <c r="I23" s="3">
        <v>89</v>
      </c>
      <c r="J23" s="2">
        <f t="shared" si="0"/>
        <v>553</v>
      </c>
      <c r="K23" s="34" t="s">
        <v>194</v>
      </c>
    </row>
    <row r="24" spans="1:11" ht="13.5">
      <c r="A24" s="2">
        <v>23</v>
      </c>
      <c r="B24" s="14" t="s">
        <v>78</v>
      </c>
      <c r="C24" s="14" t="s">
        <v>76</v>
      </c>
      <c r="D24" s="3">
        <v>86</v>
      </c>
      <c r="E24" s="3">
        <v>87</v>
      </c>
      <c r="F24" s="3">
        <v>91</v>
      </c>
      <c r="G24" s="3">
        <v>95</v>
      </c>
      <c r="H24" s="3">
        <v>95</v>
      </c>
      <c r="I24" s="3">
        <v>91</v>
      </c>
      <c r="J24" s="2">
        <f t="shared" si="0"/>
        <v>545</v>
      </c>
      <c r="K24" s="34" t="s">
        <v>195</v>
      </c>
    </row>
    <row r="25" spans="1:11" ht="13.5">
      <c r="A25" s="2">
        <v>24</v>
      </c>
      <c r="B25" s="15" t="s">
        <v>56</v>
      </c>
      <c r="C25" s="14" t="s">
        <v>52</v>
      </c>
      <c r="D25" s="3">
        <v>92</v>
      </c>
      <c r="E25" s="3">
        <v>90</v>
      </c>
      <c r="F25" s="3">
        <v>90</v>
      </c>
      <c r="G25" s="3">
        <v>90</v>
      </c>
      <c r="H25" s="3">
        <v>92</v>
      </c>
      <c r="I25" s="3">
        <v>91</v>
      </c>
      <c r="J25" s="2">
        <f t="shared" si="0"/>
        <v>545</v>
      </c>
      <c r="K25" s="34" t="s">
        <v>196</v>
      </c>
    </row>
    <row r="26" spans="1:11" ht="13.5">
      <c r="A26" s="2">
        <v>25</v>
      </c>
      <c r="B26" s="14" t="s">
        <v>83</v>
      </c>
      <c r="C26" s="14" t="s">
        <v>76</v>
      </c>
      <c r="D26" s="3">
        <v>91</v>
      </c>
      <c r="E26" s="3">
        <v>90</v>
      </c>
      <c r="F26" s="3">
        <v>88</v>
      </c>
      <c r="G26" s="3">
        <v>91</v>
      </c>
      <c r="H26" s="3">
        <v>91</v>
      </c>
      <c r="I26" s="3">
        <v>92</v>
      </c>
      <c r="J26" s="2">
        <f t="shared" si="0"/>
        <v>543</v>
      </c>
      <c r="K26" s="34"/>
    </row>
    <row r="27" spans="1:11" ht="13.5">
      <c r="A27" s="2">
        <v>26</v>
      </c>
      <c r="B27" s="15" t="s">
        <v>25</v>
      </c>
      <c r="C27" s="16" t="s">
        <v>23</v>
      </c>
      <c r="D27" s="3">
        <v>90</v>
      </c>
      <c r="E27" s="3">
        <v>88</v>
      </c>
      <c r="F27" s="3">
        <v>88</v>
      </c>
      <c r="G27" s="3">
        <v>93</v>
      </c>
      <c r="H27" s="3">
        <v>91</v>
      </c>
      <c r="I27" s="3">
        <v>90</v>
      </c>
      <c r="J27" s="2">
        <f t="shared" si="0"/>
        <v>540</v>
      </c>
      <c r="K27" s="34"/>
    </row>
    <row r="28" spans="1:11" ht="13.5">
      <c r="A28" s="2">
        <v>27</v>
      </c>
      <c r="B28" s="17" t="s">
        <v>53</v>
      </c>
      <c r="C28" s="14" t="s">
        <v>52</v>
      </c>
      <c r="D28" s="3">
        <v>86</v>
      </c>
      <c r="E28" s="3">
        <v>86</v>
      </c>
      <c r="F28" s="3">
        <v>91</v>
      </c>
      <c r="G28" s="3">
        <v>93</v>
      </c>
      <c r="H28" s="3">
        <v>91</v>
      </c>
      <c r="I28" s="3">
        <v>90</v>
      </c>
      <c r="J28" s="2">
        <f t="shared" si="0"/>
        <v>537</v>
      </c>
      <c r="K28" s="34"/>
    </row>
    <row r="29" spans="1:11" ht="13.5">
      <c r="A29" s="2">
        <v>28</v>
      </c>
      <c r="B29" s="17" t="s">
        <v>167</v>
      </c>
      <c r="C29" s="14" t="s">
        <v>165</v>
      </c>
      <c r="D29" s="3">
        <v>90</v>
      </c>
      <c r="E29" s="3">
        <v>90</v>
      </c>
      <c r="F29" s="3">
        <v>86</v>
      </c>
      <c r="G29" s="3">
        <v>86</v>
      </c>
      <c r="H29" s="3">
        <v>90</v>
      </c>
      <c r="I29" s="3">
        <v>94</v>
      </c>
      <c r="J29" s="2">
        <f t="shared" si="0"/>
        <v>536</v>
      </c>
      <c r="K29" s="34" t="s">
        <v>185</v>
      </c>
    </row>
    <row r="30" spans="1:11" ht="13.5">
      <c r="A30" s="2">
        <v>29</v>
      </c>
      <c r="B30" s="20" t="s">
        <v>70</v>
      </c>
      <c r="C30" s="19" t="s">
        <v>69</v>
      </c>
      <c r="D30" s="3">
        <v>89</v>
      </c>
      <c r="E30" s="3">
        <v>88</v>
      </c>
      <c r="F30" s="3">
        <v>86</v>
      </c>
      <c r="G30" s="3">
        <v>91</v>
      </c>
      <c r="H30" s="3">
        <v>93</v>
      </c>
      <c r="I30" s="3">
        <v>89</v>
      </c>
      <c r="J30" s="2">
        <f t="shared" si="0"/>
        <v>536</v>
      </c>
      <c r="K30" s="34" t="s">
        <v>194</v>
      </c>
    </row>
    <row r="31" spans="1:11" ht="13.5">
      <c r="A31" s="2">
        <v>30</v>
      </c>
      <c r="B31" s="15" t="s">
        <v>67</v>
      </c>
      <c r="C31" s="14" t="s">
        <v>64</v>
      </c>
      <c r="D31" s="3">
        <v>91</v>
      </c>
      <c r="E31" s="3">
        <v>89</v>
      </c>
      <c r="F31" s="3">
        <v>83</v>
      </c>
      <c r="G31" s="3">
        <v>87</v>
      </c>
      <c r="H31" s="3">
        <v>89</v>
      </c>
      <c r="I31" s="3">
        <v>94</v>
      </c>
      <c r="J31" s="2">
        <f t="shared" si="0"/>
        <v>533</v>
      </c>
      <c r="K31" s="34" t="s">
        <v>185</v>
      </c>
    </row>
    <row r="32" spans="1:11" ht="13.5">
      <c r="A32" s="2">
        <v>31</v>
      </c>
      <c r="B32" s="14" t="s">
        <v>39</v>
      </c>
      <c r="C32" s="14" t="s">
        <v>40</v>
      </c>
      <c r="D32" s="3">
        <v>89</v>
      </c>
      <c r="E32" s="3">
        <v>88</v>
      </c>
      <c r="F32" s="3">
        <v>87</v>
      </c>
      <c r="G32" s="3">
        <v>86</v>
      </c>
      <c r="H32" s="3">
        <v>93</v>
      </c>
      <c r="I32" s="3">
        <v>90</v>
      </c>
      <c r="J32" s="2">
        <f t="shared" si="0"/>
        <v>533</v>
      </c>
      <c r="K32" s="34" t="s">
        <v>197</v>
      </c>
    </row>
    <row r="33" spans="1:11" ht="13.5">
      <c r="A33" s="2">
        <v>32</v>
      </c>
      <c r="B33" s="15" t="s">
        <v>36</v>
      </c>
      <c r="C33" s="16" t="s">
        <v>23</v>
      </c>
      <c r="D33" s="3">
        <v>93</v>
      </c>
      <c r="E33" s="3">
        <v>85</v>
      </c>
      <c r="F33" s="3">
        <v>90</v>
      </c>
      <c r="G33" s="3">
        <v>88</v>
      </c>
      <c r="H33" s="3">
        <v>86</v>
      </c>
      <c r="I33" s="3">
        <v>90</v>
      </c>
      <c r="J33" s="2">
        <f t="shared" si="0"/>
        <v>532</v>
      </c>
      <c r="K33" s="34" t="s">
        <v>197</v>
      </c>
    </row>
    <row r="34" spans="1:11" ht="13.5">
      <c r="A34" s="2">
        <v>33</v>
      </c>
      <c r="B34" s="14" t="s">
        <v>55</v>
      </c>
      <c r="C34" s="14" t="s">
        <v>52</v>
      </c>
      <c r="D34" s="3">
        <v>87</v>
      </c>
      <c r="E34" s="3">
        <v>93</v>
      </c>
      <c r="F34" s="3">
        <v>89</v>
      </c>
      <c r="G34" s="3">
        <v>84</v>
      </c>
      <c r="H34" s="3">
        <v>91</v>
      </c>
      <c r="I34" s="3">
        <v>88</v>
      </c>
      <c r="J34" s="2">
        <f aca="true" t="shared" si="1" ref="J34:J65">SUM(D34:I34)</f>
        <v>532</v>
      </c>
      <c r="K34" s="34" t="s">
        <v>198</v>
      </c>
    </row>
    <row r="35" spans="1:11" ht="13.5">
      <c r="A35" s="2">
        <v>34</v>
      </c>
      <c r="B35" s="16" t="s">
        <v>24</v>
      </c>
      <c r="C35" s="16" t="s">
        <v>23</v>
      </c>
      <c r="D35" s="3">
        <v>87</v>
      </c>
      <c r="E35" s="3">
        <v>86</v>
      </c>
      <c r="F35" s="3">
        <v>90</v>
      </c>
      <c r="G35" s="3">
        <v>88</v>
      </c>
      <c r="H35" s="3">
        <v>91</v>
      </c>
      <c r="I35" s="3">
        <v>88</v>
      </c>
      <c r="J35" s="2">
        <f t="shared" si="1"/>
        <v>530</v>
      </c>
      <c r="K35" s="34"/>
    </row>
    <row r="36" spans="1:11" ht="13.5">
      <c r="A36" s="2">
        <v>35</v>
      </c>
      <c r="B36" s="14" t="s">
        <v>43</v>
      </c>
      <c r="C36" s="14" t="s">
        <v>40</v>
      </c>
      <c r="D36" s="3">
        <v>91</v>
      </c>
      <c r="E36" s="3">
        <v>89</v>
      </c>
      <c r="F36" s="3">
        <v>87</v>
      </c>
      <c r="G36" s="3">
        <v>87</v>
      </c>
      <c r="H36" s="3">
        <v>84</v>
      </c>
      <c r="I36" s="3">
        <v>87</v>
      </c>
      <c r="J36" s="2">
        <f t="shared" si="1"/>
        <v>525</v>
      </c>
      <c r="K36" s="34"/>
    </row>
    <row r="37" spans="1:11" ht="13.5">
      <c r="A37" s="2">
        <v>36</v>
      </c>
      <c r="B37" s="16" t="s">
        <v>28</v>
      </c>
      <c r="C37" s="16" t="s">
        <v>23</v>
      </c>
      <c r="D37" s="3">
        <v>89</v>
      </c>
      <c r="E37" s="3">
        <v>84</v>
      </c>
      <c r="F37" s="3">
        <v>88</v>
      </c>
      <c r="G37" s="3">
        <v>83</v>
      </c>
      <c r="H37" s="3">
        <v>88</v>
      </c>
      <c r="I37" s="3">
        <v>90</v>
      </c>
      <c r="J37" s="2">
        <f t="shared" si="1"/>
        <v>522</v>
      </c>
      <c r="K37" s="34"/>
    </row>
    <row r="38" spans="1:11" ht="13.5">
      <c r="A38" s="2">
        <v>37</v>
      </c>
      <c r="B38" s="14" t="s">
        <v>47</v>
      </c>
      <c r="C38" s="14" t="s">
        <v>40</v>
      </c>
      <c r="D38" s="3">
        <v>86</v>
      </c>
      <c r="E38" s="3">
        <v>94</v>
      </c>
      <c r="F38" s="3">
        <v>86</v>
      </c>
      <c r="G38" s="3">
        <v>84</v>
      </c>
      <c r="H38" s="3">
        <v>84</v>
      </c>
      <c r="I38" s="3">
        <v>87</v>
      </c>
      <c r="J38" s="2">
        <f t="shared" si="1"/>
        <v>521</v>
      </c>
      <c r="K38" s="34"/>
    </row>
    <row r="39" spans="1:11" ht="13.5">
      <c r="A39" s="2">
        <v>38</v>
      </c>
      <c r="B39" s="15" t="s">
        <v>57</v>
      </c>
      <c r="C39" s="14" t="s">
        <v>52</v>
      </c>
      <c r="D39" s="3">
        <v>83</v>
      </c>
      <c r="E39" s="3">
        <v>90</v>
      </c>
      <c r="F39" s="3">
        <v>83</v>
      </c>
      <c r="G39" s="3">
        <v>88</v>
      </c>
      <c r="H39" s="3">
        <v>87</v>
      </c>
      <c r="I39" s="3">
        <v>89</v>
      </c>
      <c r="J39" s="2">
        <f t="shared" si="1"/>
        <v>520</v>
      </c>
      <c r="K39" s="34"/>
    </row>
    <row r="40" spans="1:11" ht="13.5">
      <c r="A40" s="2">
        <v>39</v>
      </c>
      <c r="B40" s="15" t="s">
        <v>66</v>
      </c>
      <c r="C40" s="14" t="s">
        <v>64</v>
      </c>
      <c r="D40" s="3">
        <v>81</v>
      </c>
      <c r="E40" s="3">
        <v>89</v>
      </c>
      <c r="F40" s="3">
        <v>82</v>
      </c>
      <c r="G40" s="3">
        <v>88</v>
      </c>
      <c r="H40" s="3">
        <v>89</v>
      </c>
      <c r="I40" s="3">
        <v>89</v>
      </c>
      <c r="J40" s="2">
        <f t="shared" si="1"/>
        <v>518</v>
      </c>
      <c r="K40" s="34"/>
    </row>
    <row r="41" spans="1:11" ht="13.5">
      <c r="A41" s="2">
        <v>40</v>
      </c>
      <c r="B41" s="16" t="s">
        <v>22</v>
      </c>
      <c r="C41" s="16" t="s">
        <v>23</v>
      </c>
      <c r="D41" s="3">
        <v>82</v>
      </c>
      <c r="E41" s="3">
        <v>89</v>
      </c>
      <c r="F41" s="3">
        <v>87</v>
      </c>
      <c r="G41" s="3">
        <v>83</v>
      </c>
      <c r="H41" s="3">
        <v>89</v>
      </c>
      <c r="I41" s="3">
        <v>86</v>
      </c>
      <c r="J41" s="2">
        <f t="shared" si="1"/>
        <v>516</v>
      </c>
      <c r="K41" s="34" t="s">
        <v>199</v>
      </c>
    </row>
    <row r="42" spans="1:11" ht="13.5">
      <c r="A42" s="2">
        <v>41</v>
      </c>
      <c r="B42" s="16" t="s">
        <v>29</v>
      </c>
      <c r="C42" s="16" t="s">
        <v>23</v>
      </c>
      <c r="D42" s="3">
        <v>78</v>
      </c>
      <c r="E42" s="3">
        <v>89</v>
      </c>
      <c r="F42" s="3">
        <v>88</v>
      </c>
      <c r="G42" s="3">
        <v>88</v>
      </c>
      <c r="H42" s="3">
        <v>91</v>
      </c>
      <c r="I42" s="3">
        <v>82</v>
      </c>
      <c r="J42" s="2">
        <f t="shared" si="1"/>
        <v>516</v>
      </c>
      <c r="K42" s="34" t="s">
        <v>200</v>
      </c>
    </row>
    <row r="43" spans="1:11" ht="13.5">
      <c r="A43" s="2">
        <v>42</v>
      </c>
      <c r="B43" s="16" t="s">
        <v>32</v>
      </c>
      <c r="C43" s="16" t="s">
        <v>23</v>
      </c>
      <c r="D43" s="3">
        <v>90</v>
      </c>
      <c r="E43" s="3">
        <v>86</v>
      </c>
      <c r="F43" s="3">
        <v>88</v>
      </c>
      <c r="G43" s="3">
        <v>83</v>
      </c>
      <c r="H43" s="3">
        <v>88</v>
      </c>
      <c r="I43" s="3">
        <v>80</v>
      </c>
      <c r="J43" s="2">
        <f t="shared" si="1"/>
        <v>515</v>
      </c>
      <c r="K43" s="34"/>
    </row>
    <row r="44" spans="1:11" ht="13.5">
      <c r="A44" s="2">
        <v>43</v>
      </c>
      <c r="B44" s="16" t="s">
        <v>37</v>
      </c>
      <c r="C44" s="16" t="s">
        <v>23</v>
      </c>
      <c r="D44" s="3">
        <v>88</v>
      </c>
      <c r="E44" s="3">
        <v>81</v>
      </c>
      <c r="F44" s="3">
        <v>79</v>
      </c>
      <c r="G44" s="3">
        <v>85</v>
      </c>
      <c r="H44" s="3">
        <v>94</v>
      </c>
      <c r="I44" s="3">
        <v>86</v>
      </c>
      <c r="J44" s="2">
        <f t="shared" si="1"/>
        <v>513</v>
      </c>
      <c r="K44" s="34" t="s">
        <v>199</v>
      </c>
    </row>
    <row r="45" spans="1:11" ht="13.5">
      <c r="A45" s="2">
        <v>44</v>
      </c>
      <c r="B45" s="14" t="s">
        <v>175</v>
      </c>
      <c r="C45" s="16" t="s">
        <v>19</v>
      </c>
      <c r="D45" s="3">
        <v>89</v>
      </c>
      <c r="E45" s="3">
        <v>88</v>
      </c>
      <c r="F45" s="3">
        <v>82</v>
      </c>
      <c r="G45" s="3">
        <v>85</v>
      </c>
      <c r="H45" s="3">
        <v>86</v>
      </c>
      <c r="I45" s="3">
        <v>83</v>
      </c>
      <c r="J45" s="2">
        <f t="shared" si="1"/>
        <v>513</v>
      </c>
      <c r="K45" s="34" t="s">
        <v>200</v>
      </c>
    </row>
    <row r="46" spans="1:11" ht="13.5">
      <c r="A46" s="2">
        <v>45</v>
      </c>
      <c r="B46" s="14" t="s">
        <v>84</v>
      </c>
      <c r="C46" s="14" t="s">
        <v>76</v>
      </c>
      <c r="D46" s="3">
        <v>89</v>
      </c>
      <c r="E46" s="3">
        <v>84</v>
      </c>
      <c r="F46" s="3">
        <v>84</v>
      </c>
      <c r="G46" s="3">
        <v>88</v>
      </c>
      <c r="H46" s="3">
        <v>83</v>
      </c>
      <c r="I46" s="3">
        <v>84</v>
      </c>
      <c r="J46" s="2">
        <f t="shared" si="1"/>
        <v>512</v>
      </c>
      <c r="K46" s="34"/>
    </row>
    <row r="47" spans="1:11" ht="13.5">
      <c r="A47" s="2">
        <v>46</v>
      </c>
      <c r="B47" s="14" t="s">
        <v>45</v>
      </c>
      <c r="C47" s="14" t="s">
        <v>40</v>
      </c>
      <c r="D47" s="3">
        <v>83</v>
      </c>
      <c r="E47" s="3">
        <v>86</v>
      </c>
      <c r="F47" s="3">
        <v>88</v>
      </c>
      <c r="G47" s="3">
        <v>82</v>
      </c>
      <c r="H47" s="3">
        <v>84</v>
      </c>
      <c r="I47" s="3">
        <v>86</v>
      </c>
      <c r="J47" s="2">
        <f t="shared" si="1"/>
        <v>509</v>
      </c>
      <c r="K47" s="34"/>
    </row>
    <row r="48" spans="1:11" ht="13.5">
      <c r="A48" s="2">
        <v>47</v>
      </c>
      <c r="B48" s="14" t="s">
        <v>51</v>
      </c>
      <c r="C48" s="14" t="s">
        <v>52</v>
      </c>
      <c r="D48" s="3">
        <v>82</v>
      </c>
      <c r="E48" s="3">
        <v>83</v>
      </c>
      <c r="F48" s="3">
        <v>88</v>
      </c>
      <c r="G48" s="3">
        <v>82</v>
      </c>
      <c r="H48" s="3">
        <v>84</v>
      </c>
      <c r="I48" s="3">
        <v>88</v>
      </c>
      <c r="J48" s="2">
        <f t="shared" si="1"/>
        <v>507</v>
      </c>
      <c r="K48" s="34"/>
    </row>
    <row r="49" spans="1:11" ht="13.5">
      <c r="A49" s="2">
        <v>48</v>
      </c>
      <c r="B49" s="14" t="s">
        <v>62</v>
      </c>
      <c r="C49" s="14" t="s">
        <v>52</v>
      </c>
      <c r="D49" s="3">
        <v>71</v>
      </c>
      <c r="E49" s="3">
        <v>91</v>
      </c>
      <c r="F49" s="3">
        <v>85</v>
      </c>
      <c r="G49" s="3">
        <v>85</v>
      </c>
      <c r="H49" s="3">
        <v>88</v>
      </c>
      <c r="I49" s="3">
        <v>86</v>
      </c>
      <c r="J49" s="2">
        <f t="shared" si="1"/>
        <v>506</v>
      </c>
      <c r="K49" s="34"/>
    </row>
    <row r="50" spans="1:11" ht="13.5">
      <c r="A50" s="2">
        <v>49</v>
      </c>
      <c r="B50" s="14" t="s">
        <v>58</v>
      </c>
      <c r="C50" s="18" t="s">
        <v>52</v>
      </c>
      <c r="D50" s="3">
        <v>82</v>
      </c>
      <c r="E50" s="3">
        <v>79</v>
      </c>
      <c r="F50" s="3">
        <v>83</v>
      </c>
      <c r="G50" s="3">
        <v>84</v>
      </c>
      <c r="H50" s="3">
        <v>91</v>
      </c>
      <c r="I50" s="3">
        <v>85</v>
      </c>
      <c r="J50" s="2">
        <f t="shared" si="1"/>
        <v>504</v>
      </c>
      <c r="K50" s="34" t="s">
        <v>201</v>
      </c>
    </row>
    <row r="51" spans="1:11" ht="13.5">
      <c r="A51" s="2">
        <v>50</v>
      </c>
      <c r="B51" s="24" t="s">
        <v>26</v>
      </c>
      <c r="C51" s="16" t="s">
        <v>23</v>
      </c>
      <c r="D51" s="3">
        <v>86</v>
      </c>
      <c r="E51" s="3">
        <v>89</v>
      </c>
      <c r="F51" s="3">
        <v>86</v>
      </c>
      <c r="G51" s="3">
        <v>78</v>
      </c>
      <c r="H51" s="3">
        <v>84</v>
      </c>
      <c r="I51" s="3">
        <v>81</v>
      </c>
      <c r="J51" s="2">
        <f t="shared" si="1"/>
        <v>504</v>
      </c>
      <c r="K51" s="34" t="s">
        <v>202</v>
      </c>
    </row>
    <row r="52" spans="1:11" ht="13.5">
      <c r="A52" s="2">
        <v>51</v>
      </c>
      <c r="B52" s="17" t="s">
        <v>34</v>
      </c>
      <c r="C52" s="16" t="s">
        <v>23</v>
      </c>
      <c r="D52" s="3">
        <v>79</v>
      </c>
      <c r="E52" s="3">
        <v>82</v>
      </c>
      <c r="F52" s="3">
        <v>86</v>
      </c>
      <c r="G52" s="3">
        <v>86</v>
      </c>
      <c r="H52" s="3">
        <v>83</v>
      </c>
      <c r="I52" s="3">
        <v>83</v>
      </c>
      <c r="J52" s="2">
        <f t="shared" si="1"/>
        <v>499</v>
      </c>
      <c r="K52" s="34"/>
    </row>
    <row r="53" spans="1:11" ht="13.5">
      <c r="A53" s="2">
        <v>52</v>
      </c>
      <c r="B53" s="20" t="s">
        <v>68</v>
      </c>
      <c r="C53" s="19" t="s">
        <v>69</v>
      </c>
      <c r="D53" s="3">
        <v>82</v>
      </c>
      <c r="E53" s="3">
        <v>87</v>
      </c>
      <c r="F53" s="3">
        <v>84</v>
      </c>
      <c r="G53" s="3">
        <v>84</v>
      </c>
      <c r="H53" s="3">
        <v>74</v>
      </c>
      <c r="I53" s="3">
        <v>87</v>
      </c>
      <c r="J53" s="2">
        <f t="shared" si="1"/>
        <v>498</v>
      </c>
      <c r="K53" s="34"/>
    </row>
    <row r="54" spans="1:11" ht="13.5">
      <c r="A54" s="2">
        <v>53</v>
      </c>
      <c r="B54" s="24" t="s">
        <v>31</v>
      </c>
      <c r="C54" s="16" t="s">
        <v>23</v>
      </c>
      <c r="D54" s="3">
        <v>80</v>
      </c>
      <c r="E54" s="3">
        <v>80</v>
      </c>
      <c r="F54" s="3">
        <v>80</v>
      </c>
      <c r="G54" s="3">
        <v>86</v>
      </c>
      <c r="H54" s="3">
        <v>85</v>
      </c>
      <c r="I54" s="3">
        <v>84</v>
      </c>
      <c r="J54" s="2">
        <f t="shared" si="1"/>
        <v>495</v>
      </c>
      <c r="K54" s="34" t="s">
        <v>203</v>
      </c>
    </row>
    <row r="55" spans="1:11" ht="13.5">
      <c r="A55" s="2">
        <v>54</v>
      </c>
      <c r="B55" s="14" t="s">
        <v>85</v>
      </c>
      <c r="C55" s="14" t="s">
        <v>76</v>
      </c>
      <c r="D55" s="3">
        <v>77</v>
      </c>
      <c r="E55" s="3">
        <v>82</v>
      </c>
      <c r="F55" s="3">
        <v>85</v>
      </c>
      <c r="G55" s="3">
        <v>87</v>
      </c>
      <c r="H55" s="3">
        <v>80</v>
      </c>
      <c r="I55" s="3">
        <v>84</v>
      </c>
      <c r="J55" s="2">
        <f t="shared" si="1"/>
        <v>495</v>
      </c>
      <c r="K55" s="34" t="s">
        <v>204</v>
      </c>
    </row>
    <row r="56" spans="1:11" ht="13.5">
      <c r="A56" s="2">
        <v>55</v>
      </c>
      <c r="B56" s="16" t="s">
        <v>27</v>
      </c>
      <c r="C56" s="16" t="s">
        <v>23</v>
      </c>
      <c r="D56" s="3">
        <v>77</v>
      </c>
      <c r="E56" s="3">
        <v>80</v>
      </c>
      <c r="F56" s="3">
        <v>79</v>
      </c>
      <c r="G56" s="3">
        <v>84</v>
      </c>
      <c r="H56" s="3">
        <v>90</v>
      </c>
      <c r="I56" s="3">
        <v>83</v>
      </c>
      <c r="J56" s="2">
        <f t="shared" si="1"/>
        <v>493</v>
      </c>
      <c r="K56" s="34" t="s">
        <v>205</v>
      </c>
    </row>
    <row r="57" spans="1:11" ht="13.5">
      <c r="A57" s="2">
        <v>56</v>
      </c>
      <c r="B57" s="14" t="s">
        <v>21</v>
      </c>
      <c r="C57" s="16" t="s">
        <v>19</v>
      </c>
      <c r="D57" s="3">
        <v>83</v>
      </c>
      <c r="E57" s="3">
        <v>79</v>
      </c>
      <c r="F57" s="3">
        <v>88</v>
      </c>
      <c r="G57" s="3">
        <v>80</v>
      </c>
      <c r="H57" s="3">
        <v>81</v>
      </c>
      <c r="I57" s="3">
        <v>82</v>
      </c>
      <c r="J57" s="2">
        <f t="shared" si="1"/>
        <v>493</v>
      </c>
      <c r="K57" s="34" t="s">
        <v>200</v>
      </c>
    </row>
    <row r="58" spans="1:11" ht="13.5">
      <c r="A58" s="2">
        <v>57</v>
      </c>
      <c r="B58" s="16" t="s">
        <v>35</v>
      </c>
      <c r="C58" s="16" t="s">
        <v>23</v>
      </c>
      <c r="D58" s="3">
        <v>82</v>
      </c>
      <c r="E58" s="3">
        <v>82</v>
      </c>
      <c r="F58" s="3">
        <v>80</v>
      </c>
      <c r="G58" s="3">
        <v>83</v>
      </c>
      <c r="H58" s="3">
        <v>79</v>
      </c>
      <c r="I58" s="3">
        <v>85</v>
      </c>
      <c r="J58" s="2">
        <f t="shared" si="1"/>
        <v>491</v>
      </c>
      <c r="K58" s="34"/>
    </row>
    <row r="59" spans="1:11" ht="13.5">
      <c r="A59" s="2">
        <v>58</v>
      </c>
      <c r="B59" s="35" t="s">
        <v>72</v>
      </c>
      <c r="C59" s="19" t="s">
        <v>69</v>
      </c>
      <c r="D59" s="3">
        <v>73</v>
      </c>
      <c r="E59" s="3">
        <v>84</v>
      </c>
      <c r="F59" s="3">
        <v>87</v>
      </c>
      <c r="G59" s="3">
        <v>87</v>
      </c>
      <c r="H59" s="3">
        <v>79</v>
      </c>
      <c r="I59" s="3">
        <v>78</v>
      </c>
      <c r="J59" s="2">
        <f t="shared" si="1"/>
        <v>488</v>
      </c>
      <c r="K59" s="34"/>
    </row>
    <row r="60" spans="1:11" ht="13.5">
      <c r="A60" s="2">
        <v>59</v>
      </c>
      <c r="B60" s="15" t="s">
        <v>20</v>
      </c>
      <c r="C60" s="16" t="s">
        <v>19</v>
      </c>
      <c r="D60" s="3">
        <v>82</v>
      </c>
      <c r="E60" s="3">
        <v>75</v>
      </c>
      <c r="F60" s="3">
        <v>83</v>
      </c>
      <c r="G60" s="3">
        <v>81</v>
      </c>
      <c r="H60" s="3">
        <v>80</v>
      </c>
      <c r="I60" s="3">
        <v>81</v>
      </c>
      <c r="J60" s="2">
        <f t="shared" si="1"/>
        <v>482</v>
      </c>
      <c r="K60" s="34"/>
    </row>
    <row r="61" spans="1:11" ht="13.5">
      <c r="A61" s="2">
        <v>60</v>
      </c>
      <c r="B61" s="16" t="s">
        <v>169</v>
      </c>
      <c r="C61" s="14" t="s">
        <v>165</v>
      </c>
      <c r="D61" s="3">
        <v>78</v>
      </c>
      <c r="E61" s="3">
        <v>80</v>
      </c>
      <c r="F61" s="3">
        <v>88</v>
      </c>
      <c r="G61" s="3">
        <v>84</v>
      </c>
      <c r="H61" s="3">
        <v>80</v>
      </c>
      <c r="I61" s="3">
        <v>71</v>
      </c>
      <c r="J61" s="2">
        <f t="shared" si="1"/>
        <v>481</v>
      </c>
      <c r="K61" s="34"/>
    </row>
    <row r="62" spans="1:11" ht="13.5">
      <c r="A62" s="2">
        <v>61</v>
      </c>
      <c r="B62" s="16" t="s">
        <v>38</v>
      </c>
      <c r="C62" s="16" t="s">
        <v>23</v>
      </c>
      <c r="D62" s="3">
        <v>77</v>
      </c>
      <c r="E62" s="3">
        <v>72</v>
      </c>
      <c r="F62" s="3">
        <v>78</v>
      </c>
      <c r="G62" s="3">
        <v>82</v>
      </c>
      <c r="H62" s="3">
        <v>87</v>
      </c>
      <c r="I62" s="3">
        <v>80</v>
      </c>
      <c r="J62" s="2">
        <f t="shared" si="1"/>
        <v>476</v>
      </c>
      <c r="K62" s="34"/>
    </row>
    <row r="63" spans="1:11" ht="13.5">
      <c r="A63" s="2">
        <v>62</v>
      </c>
      <c r="B63" s="17" t="s">
        <v>65</v>
      </c>
      <c r="C63" s="14" t="s">
        <v>64</v>
      </c>
      <c r="D63" s="3">
        <v>73</v>
      </c>
      <c r="E63" s="3">
        <v>76</v>
      </c>
      <c r="F63" s="3">
        <v>85</v>
      </c>
      <c r="G63" s="3">
        <v>80</v>
      </c>
      <c r="H63" s="3">
        <v>82</v>
      </c>
      <c r="I63" s="3">
        <v>74</v>
      </c>
      <c r="J63" s="2">
        <f t="shared" si="1"/>
        <v>470</v>
      </c>
      <c r="K63" s="34"/>
    </row>
    <row r="64" spans="1:11" ht="13.5">
      <c r="A64" s="2">
        <v>63</v>
      </c>
      <c r="B64" s="16" t="s">
        <v>59</v>
      </c>
      <c r="C64" s="14" t="s">
        <v>52</v>
      </c>
      <c r="D64" s="3">
        <v>74</v>
      </c>
      <c r="E64" s="3">
        <v>79</v>
      </c>
      <c r="F64" s="3">
        <v>73</v>
      </c>
      <c r="G64" s="3">
        <v>77</v>
      </c>
      <c r="H64" s="3">
        <v>81</v>
      </c>
      <c r="I64" s="3">
        <v>82</v>
      </c>
      <c r="J64" s="2">
        <f t="shared" si="1"/>
        <v>466</v>
      </c>
      <c r="K64" s="34"/>
    </row>
    <row r="65" spans="1:11" ht="13.5">
      <c r="A65" s="2">
        <v>64</v>
      </c>
      <c r="B65" s="14" t="s">
        <v>60</v>
      </c>
      <c r="C65" s="14" t="s">
        <v>52</v>
      </c>
      <c r="D65" s="3">
        <v>71</v>
      </c>
      <c r="E65" s="3">
        <v>78</v>
      </c>
      <c r="F65" s="3">
        <v>76</v>
      </c>
      <c r="G65" s="3">
        <v>82</v>
      </c>
      <c r="H65" s="3">
        <v>81</v>
      </c>
      <c r="I65" s="3">
        <v>77</v>
      </c>
      <c r="J65" s="2">
        <f t="shared" si="1"/>
        <v>465</v>
      </c>
      <c r="K65" s="34"/>
    </row>
    <row r="66" spans="1:11" ht="13.5">
      <c r="A66" s="2">
        <v>65</v>
      </c>
      <c r="B66" s="15" t="s">
        <v>171</v>
      </c>
      <c r="C66" s="16" t="s">
        <v>19</v>
      </c>
      <c r="D66" s="3">
        <v>74</v>
      </c>
      <c r="E66" s="3">
        <v>78</v>
      </c>
      <c r="F66" s="3">
        <v>77</v>
      </c>
      <c r="G66" s="3">
        <v>81</v>
      </c>
      <c r="H66" s="3">
        <v>76</v>
      </c>
      <c r="I66" s="3">
        <v>77</v>
      </c>
      <c r="J66" s="2">
        <f aca="true" t="shared" si="2" ref="J66:J75">SUM(D66:I66)</f>
        <v>463</v>
      </c>
      <c r="K66" s="34" t="s">
        <v>206</v>
      </c>
    </row>
    <row r="67" spans="1:11" ht="13.5">
      <c r="A67" s="2">
        <v>66</v>
      </c>
      <c r="B67" s="39" t="s">
        <v>173</v>
      </c>
      <c r="C67" s="16" t="s">
        <v>19</v>
      </c>
      <c r="D67" s="3">
        <v>64</v>
      </c>
      <c r="E67" s="3">
        <v>87</v>
      </c>
      <c r="F67" s="3">
        <v>78</v>
      </c>
      <c r="G67" s="3">
        <v>83</v>
      </c>
      <c r="H67" s="3">
        <v>77</v>
      </c>
      <c r="I67" s="3">
        <v>74</v>
      </c>
      <c r="J67" s="2">
        <f t="shared" si="2"/>
        <v>463</v>
      </c>
      <c r="K67" s="34" t="s">
        <v>207</v>
      </c>
    </row>
    <row r="68" spans="1:11" ht="13.5">
      <c r="A68" s="2">
        <v>67</v>
      </c>
      <c r="B68" s="14" t="s">
        <v>174</v>
      </c>
      <c r="C68" s="16" t="s">
        <v>19</v>
      </c>
      <c r="D68" s="3">
        <v>84</v>
      </c>
      <c r="E68" s="3">
        <v>75</v>
      </c>
      <c r="F68" s="3">
        <v>83</v>
      </c>
      <c r="G68" s="3">
        <v>74</v>
      </c>
      <c r="H68" s="3">
        <v>67</v>
      </c>
      <c r="I68" s="3">
        <v>78</v>
      </c>
      <c r="J68" s="2">
        <f t="shared" si="2"/>
        <v>461</v>
      </c>
      <c r="K68" s="34"/>
    </row>
    <row r="69" spans="1:11" ht="13.5">
      <c r="A69" s="2">
        <v>68</v>
      </c>
      <c r="B69" s="24" t="s">
        <v>33</v>
      </c>
      <c r="C69" s="24" t="s">
        <v>23</v>
      </c>
      <c r="D69" s="3">
        <v>74</v>
      </c>
      <c r="E69" s="3">
        <v>72</v>
      </c>
      <c r="F69" s="3">
        <v>85</v>
      </c>
      <c r="G69" s="3">
        <v>79</v>
      </c>
      <c r="H69" s="3">
        <v>75</v>
      </c>
      <c r="I69" s="3">
        <v>73</v>
      </c>
      <c r="J69" s="2">
        <f t="shared" si="2"/>
        <v>458</v>
      </c>
      <c r="K69" s="34"/>
    </row>
    <row r="70" spans="1:11" ht="13.5">
      <c r="A70" s="2">
        <v>69</v>
      </c>
      <c r="B70" s="15" t="s">
        <v>63</v>
      </c>
      <c r="C70" s="14" t="s">
        <v>64</v>
      </c>
      <c r="D70" s="3">
        <v>64</v>
      </c>
      <c r="E70" s="3">
        <v>79</v>
      </c>
      <c r="F70" s="3">
        <v>73</v>
      </c>
      <c r="G70" s="3">
        <v>88</v>
      </c>
      <c r="H70" s="3">
        <v>73</v>
      </c>
      <c r="I70" s="3">
        <v>80</v>
      </c>
      <c r="J70" s="2">
        <f t="shared" si="2"/>
        <v>457</v>
      </c>
      <c r="K70" s="34"/>
    </row>
    <row r="71" spans="1:11" ht="13.5">
      <c r="A71" s="2">
        <v>70</v>
      </c>
      <c r="B71" s="17" t="s">
        <v>172</v>
      </c>
      <c r="C71" s="16" t="s">
        <v>19</v>
      </c>
      <c r="D71" s="3">
        <v>74</v>
      </c>
      <c r="E71" s="3">
        <v>78</v>
      </c>
      <c r="F71" s="3">
        <v>75</v>
      </c>
      <c r="G71" s="3">
        <v>80</v>
      </c>
      <c r="H71" s="3">
        <v>77</v>
      </c>
      <c r="I71" s="3">
        <v>69</v>
      </c>
      <c r="J71" s="2">
        <f t="shared" si="2"/>
        <v>453</v>
      </c>
      <c r="K71" s="34"/>
    </row>
    <row r="72" spans="1:11" ht="13.5">
      <c r="A72" s="2">
        <v>71</v>
      </c>
      <c r="B72" s="14" t="s">
        <v>61</v>
      </c>
      <c r="C72" s="14" t="s">
        <v>52</v>
      </c>
      <c r="D72" s="3">
        <v>70</v>
      </c>
      <c r="E72" s="3">
        <v>63</v>
      </c>
      <c r="F72" s="3">
        <v>74</v>
      </c>
      <c r="G72" s="3">
        <v>81</v>
      </c>
      <c r="H72" s="3">
        <v>76</v>
      </c>
      <c r="I72" s="3">
        <v>64</v>
      </c>
      <c r="J72" s="2">
        <f t="shared" si="2"/>
        <v>428</v>
      </c>
      <c r="K72" s="34"/>
    </row>
    <row r="73" spans="1:11" ht="13.5">
      <c r="A73" s="2">
        <v>72</v>
      </c>
      <c r="B73" s="14" t="s">
        <v>77</v>
      </c>
      <c r="C73" s="14" t="s">
        <v>76</v>
      </c>
      <c r="D73" s="3">
        <v>72</v>
      </c>
      <c r="E73" s="3">
        <v>72</v>
      </c>
      <c r="F73" s="3">
        <v>70</v>
      </c>
      <c r="G73" s="3">
        <v>62</v>
      </c>
      <c r="H73" s="3">
        <v>70</v>
      </c>
      <c r="I73" s="3">
        <v>78</v>
      </c>
      <c r="J73" s="2">
        <f t="shared" si="2"/>
        <v>424</v>
      </c>
      <c r="K73" s="34"/>
    </row>
    <row r="74" spans="1:11" ht="13.5">
      <c r="A74" s="2">
        <v>73</v>
      </c>
      <c r="B74" s="14" t="s">
        <v>82</v>
      </c>
      <c r="C74" s="14" t="s">
        <v>76</v>
      </c>
      <c r="D74" s="3">
        <v>70</v>
      </c>
      <c r="E74" s="3">
        <v>60</v>
      </c>
      <c r="F74" s="3">
        <v>64</v>
      </c>
      <c r="G74" s="3">
        <v>66</v>
      </c>
      <c r="H74" s="3">
        <v>73</v>
      </c>
      <c r="I74" s="3">
        <v>72</v>
      </c>
      <c r="J74" s="2">
        <f t="shared" si="2"/>
        <v>405</v>
      </c>
      <c r="K74" s="34"/>
    </row>
    <row r="75" spans="1:11" ht="13.5">
      <c r="A75" s="2">
        <v>74</v>
      </c>
      <c r="B75" s="34" t="s">
        <v>160</v>
      </c>
      <c r="C75" s="34" t="s">
        <v>161</v>
      </c>
      <c r="D75" s="3">
        <v>68</v>
      </c>
      <c r="E75" s="3">
        <v>64</v>
      </c>
      <c r="F75" s="3">
        <v>78</v>
      </c>
      <c r="G75" s="3">
        <v>59</v>
      </c>
      <c r="H75" s="3">
        <v>60</v>
      </c>
      <c r="I75" s="3">
        <v>58</v>
      </c>
      <c r="J75" s="2">
        <f t="shared" si="2"/>
        <v>387</v>
      </c>
      <c r="K75" s="34"/>
    </row>
    <row r="76" ht="13.5">
      <c r="K76" s="54"/>
    </row>
  </sheetData>
  <sheetProtection/>
  <dataValidations count="1">
    <dataValidation type="whole" allowBlank="1" showErrorMessage="1" errorTitle="得点が無効" error="とりうる値の範囲を超えています。&#10;入力し直してください。" sqref="D2:I75">
      <formula1>0</formula1>
      <formula2>100</formula2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scale="90" r:id="rId1"/>
  <headerFooter alignWithMargins="0">
    <oddHeader>&amp;L08新人戦&amp;C10mS60MW</oddHeader>
    <oddFooter>&amp;C地方公認審判員　堀田 哲裕&amp;R地方公認審判員　智谷 真由 　　</oddFooter>
  </headerFooter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O12" sqref="O12"/>
    </sheetView>
  </sheetViews>
  <sheetFormatPr defaultColWidth="9.00390625" defaultRowHeight="13.5"/>
  <cols>
    <col min="1" max="1" width="6.125" style="0" customWidth="1"/>
    <col min="2" max="2" width="12.75390625" style="0" customWidth="1"/>
    <col min="3" max="3" width="17.25390625" style="0" customWidth="1"/>
    <col min="4" max="9" width="5.00390625" style="0" customWidth="1"/>
    <col min="10" max="10" width="6.875" style="0" customWidth="1"/>
    <col min="11" max="11" width="18.50390625" style="0" bestFit="1" customWidth="1"/>
  </cols>
  <sheetData>
    <row r="1" spans="1:11" ht="14.25">
      <c r="A1" s="1" t="s">
        <v>11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179</v>
      </c>
    </row>
    <row r="2" spans="1:11" ht="13.5">
      <c r="A2" s="2">
        <v>1</v>
      </c>
      <c r="B2" s="45" t="s">
        <v>107</v>
      </c>
      <c r="C2" s="14" t="s">
        <v>74</v>
      </c>
      <c r="D2" s="3">
        <v>99</v>
      </c>
      <c r="E2" s="3">
        <v>98</v>
      </c>
      <c r="F2" s="3">
        <v>98</v>
      </c>
      <c r="G2" s="3">
        <v>97</v>
      </c>
      <c r="H2" s="3">
        <v>100</v>
      </c>
      <c r="I2" s="3">
        <v>98</v>
      </c>
      <c r="J2" s="2">
        <f aca="true" t="shared" si="0" ref="J2:J26">SUM(D2:I2)</f>
        <v>590</v>
      </c>
      <c r="K2" s="34"/>
    </row>
    <row r="3" spans="1:11" ht="13.5">
      <c r="A3" s="2">
        <v>2</v>
      </c>
      <c r="B3" s="45" t="s">
        <v>108</v>
      </c>
      <c r="C3" s="14" t="s">
        <v>76</v>
      </c>
      <c r="D3" s="3">
        <v>100</v>
      </c>
      <c r="E3" s="3">
        <v>97</v>
      </c>
      <c r="F3" s="3">
        <v>99</v>
      </c>
      <c r="G3" s="3">
        <v>98</v>
      </c>
      <c r="H3" s="3">
        <v>96</v>
      </c>
      <c r="I3" s="3">
        <v>99</v>
      </c>
      <c r="J3" s="2">
        <f t="shared" si="0"/>
        <v>589</v>
      </c>
      <c r="K3" s="34"/>
    </row>
    <row r="4" spans="1:11" ht="13.5">
      <c r="A4" s="2">
        <v>3</v>
      </c>
      <c r="B4" s="45" t="s">
        <v>90</v>
      </c>
      <c r="C4" s="16" t="s">
        <v>19</v>
      </c>
      <c r="D4" s="3">
        <v>96</v>
      </c>
      <c r="E4" s="3">
        <v>96</v>
      </c>
      <c r="F4" s="3">
        <v>99</v>
      </c>
      <c r="G4" s="3">
        <v>99</v>
      </c>
      <c r="H4" s="3">
        <v>98</v>
      </c>
      <c r="I4" s="3">
        <v>99</v>
      </c>
      <c r="J4" s="2">
        <f t="shared" si="0"/>
        <v>587</v>
      </c>
      <c r="K4" s="34" t="s">
        <v>180</v>
      </c>
    </row>
    <row r="5" spans="1:11" ht="13.5">
      <c r="A5" s="2">
        <v>4</v>
      </c>
      <c r="B5" s="45" t="s">
        <v>187</v>
      </c>
      <c r="C5" s="14" t="s">
        <v>52</v>
      </c>
      <c r="D5" s="3">
        <v>97</v>
      </c>
      <c r="E5" s="3">
        <v>98</v>
      </c>
      <c r="F5" s="3">
        <v>98</v>
      </c>
      <c r="G5" s="3">
        <v>97</v>
      </c>
      <c r="H5" s="3">
        <v>98</v>
      </c>
      <c r="I5" s="3">
        <v>99</v>
      </c>
      <c r="J5" s="2">
        <f t="shared" si="0"/>
        <v>587</v>
      </c>
      <c r="K5" s="34" t="s">
        <v>181</v>
      </c>
    </row>
    <row r="6" spans="1:11" ht="13.5">
      <c r="A6" s="2">
        <v>5</v>
      </c>
      <c r="B6" s="45" t="s">
        <v>188</v>
      </c>
      <c r="C6" s="16" t="s">
        <v>19</v>
      </c>
      <c r="D6" s="3">
        <v>98</v>
      </c>
      <c r="E6" s="3">
        <v>100</v>
      </c>
      <c r="F6" s="3">
        <v>98</v>
      </c>
      <c r="G6" s="3">
        <v>98</v>
      </c>
      <c r="H6" s="3">
        <v>95</v>
      </c>
      <c r="I6" s="3">
        <v>97</v>
      </c>
      <c r="J6" s="2">
        <f t="shared" si="0"/>
        <v>586</v>
      </c>
      <c r="K6" s="34"/>
    </row>
    <row r="7" spans="1:11" ht="13.5">
      <c r="A7" s="2">
        <v>6</v>
      </c>
      <c r="B7" s="46" t="s">
        <v>97</v>
      </c>
      <c r="C7" s="16" t="s">
        <v>23</v>
      </c>
      <c r="D7" s="3">
        <v>95</v>
      </c>
      <c r="E7" s="3">
        <v>98</v>
      </c>
      <c r="F7" s="3">
        <v>97</v>
      </c>
      <c r="G7" s="3">
        <v>98</v>
      </c>
      <c r="H7" s="3">
        <v>98</v>
      </c>
      <c r="I7" s="3">
        <v>98</v>
      </c>
      <c r="J7" s="2">
        <f t="shared" si="0"/>
        <v>584</v>
      </c>
      <c r="K7" s="34" t="s">
        <v>182</v>
      </c>
    </row>
    <row r="8" spans="1:11" ht="13.5">
      <c r="A8" s="2">
        <v>7</v>
      </c>
      <c r="B8" s="47" t="s">
        <v>101</v>
      </c>
      <c r="C8" s="14" t="s">
        <v>52</v>
      </c>
      <c r="D8" s="3">
        <v>99</v>
      </c>
      <c r="E8" s="3">
        <v>96</v>
      </c>
      <c r="F8" s="3">
        <v>98</v>
      </c>
      <c r="G8" s="3">
        <v>97</v>
      </c>
      <c r="H8" s="3">
        <v>97</v>
      </c>
      <c r="I8" s="3">
        <v>97</v>
      </c>
      <c r="J8" s="2">
        <f t="shared" si="0"/>
        <v>584</v>
      </c>
      <c r="K8" s="34" t="s">
        <v>183</v>
      </c>
    </row>
    <row r="9" spans="1:11" ht="13.5">
      <c r="A9" s="2">
        <v>8</v>
      </c>
      <c r="B9" s="46" t="s">
        <v>95</v>
      </c>
      <c r="C9" s="16" t="s">
        <v>23</v>
      </c>
      <c r="D9" s="3">
        <v>99</v>
      </c>
      <c r="E9" s="3">
        <v>96</v>
      </c>
      <c r="F9" s="3">
        <v>95</v>
      </c>
      <c r="G9" s="3">
        <v>97</v>
      </c>
      <c r="H9" s="3">
        <v>96</v>
      </c>
      <c r="I9" s="3">
        <v>98</v>
      </c>
      <c r="J9" s="2">
        <f t="shared" si="0"/>
        <v>581</v>
      </c>
      <c r="K9" s="34" t="s">
        <v>182</v>
      </c>
    </row>
    <row r="10" spans="1:11" ht="13.5">
      <c r="A10" s="2">
        <v>9</v>
      </c>
      <c r="B10" s="46" t="s">
        <v>99</v>
      </c>
      <c r="C10" s="16" t="s">
        <v>23</v>
      </c>
      <c r="D10" s="3">
        <v>98</v>
      </c>
      <c r="E10" s="3">
        <v>97</v>
      </c>
      <c r="F10" s="3">
        <v>96</v>
      </c>
      <c r="G10" s="3">
        <v>97</v>
      </c>
      <c r="H10" s="3">
        <v>98</v>
      </c>
      <c r="I10" s="3">
        <v>95</v>
      </c>
      <c r="J10" s="2">
        <f t="shared" si="0"/>
        <v>581</v>
      </c>
      <c r="K10" s="34" t="s">
        <v>184</v>
      </c>
    </row>
    <row r="11" spans="1:11" ht="13.5">
      <c r="A11" s="2">
        <v>10</v>
      </c>
      <c r="B11" s="45" t="s">
        <v>189</v>
      </c>
      <c r="C11" s="14" t="s">
        <v>52</v>
      </c>
      <c r="D11" s="3">
        <v>95</v>
      </c>
      <c r="E11" s="3">
        <v>99</v>
      </c>
      <c r="F11" s="3">
        <v>97</v>
      </c>
      <c r="G11" s="3">
        <v>95</v>
      </c>
      <c r="H11" s="3">
        <v>94</v>
      </c>
      <c r="I11" s="3">
        <v>98</v>
      </c>
      <c r="J11" s="2">
        <f t="shared" si="0"/>
        <v>578</v>
      </c>
      <c r="K11" s="34" t="s">
        <v>182</v>
      </c>
    </row>
    <row r="12" spans="1:11" ht="13.5">
      <c r="A12" s="2">
        <v>11</v>
      </c>
      <c r="B12" s="48" t="s">
        <v>100</v>
      </c>
      <c r="C12" s="14" t="s">
        <v>52</v>
      </c>
      <c r="D12" s="3">
        <v>98</v>
      </c>
      <c r="E12" s="3">
        <v>96</v>
      </c>
      <c r="F12" s="3">
        <v>98</v>
      </c>
      <c r="G12" s="3">
        <v>97</v>
      </c>
      <c r="H12" s="3">
        <v>95</v>
      </c>
      <c r="I12" s="3">
        <v>94</v>
      </c>
      <c r="J12" s="2">
        <f t="shared" si="0"/>
        <v>578</v>
      </c>
      <c r="K12" s="34" t="s">
        <v>185</v>
      </c>
    </row>
    <row r="13" spans="1:11" ht="13.5">
      <c r="A13" s="2">
        <v>12</v>
      </c>
      <c r="B13" s="46" t="s">
        <v>98</v>
      </c>
      <c r="C13" s="16" t="s">
        <v>23</v>
      </c>
      <c r="D13" s="3">
        <v>94</v>
      </c>
      <c r="E13" s="3">
        <v>95</v>
      </c>
      <c r="F13" s="3">
        <v>97</v>
      </c>
      <c r="G13" s="3">
        <v>99</v>
      </c>
      <c r="H13" s="3">
        <v>97</v>
      </c>
      <c r="I13" s="3">
        <v>95</v>
      </c>
      <c r="J13" s="2">
        <f t="shared" si="0"/>
        <v>577</v>
      </c>
      <c r="K13" s="34" t="s">
        <v>184</v>
      </c>
    </row>
    <row r="14" spans="1:11" ht="13.5">
      <c r="A14" s="2">
        <v>13</v>
      </c>
      <c r="B14" s="46" t="s">
        <v>91</v>
      </c>
      <c r="C14" s="16" t="s">
        <v>19</v>
      </c>
      <c r="D14" s="3">
        <v>92</v>
      </c>
      <c r="E14" s="3">
        <v>96</v>
      </c>
      <c r="F14" s="3">
        <v>100</v>
      </c>
      <c r="G14" s="3">
        <v>98</v>
      </c>
      <c r="H14" s="3">
        <v>97</v>
      </c>
      <c r="I14" s="3">
        <v>94</v>
      </c>
      <c r="J14" s="2">
        <f t="shared" si="0"/>
        <v>577</v>
      </c>
      <c r="K14" s="34" t="s">
        <v>185</v>
      </c>
    </row>
    <row r="15" spans="1:11" ht="13.5">
      <c r="A15" s="2">
        <v>14</v>
      </c>
      <c r="B15" s="46" t="s">
        <v>93</v>
      </c>
      <c r="C15" s="16" t="s">
        <v>23</v>
      </c>
      <c r="D15" s="3">
        <v>96</v>
      </c>
      <c r="E15" s="3">
        <v>95</v>
      </c>
      <c r="F15" s="3">
        <v>96</v>
      </c>
      <c r="G15" s="3">
        <v>94</v>
      </c>
      <c r="H15" s="3">
        <v>98</v>
      </c>
      <c r="I15" s="3">
        <v>95</v>
      </c>
      <c r="J15" s="2">
        <f t="shared" si="0"/>
        <v>574</v>
      </c>
      <c r="K15" s="34"/>
    </row>
    <row r="16" spans="1:11" ht="13.5">
      <c r="A16" s="2">
        <v>15</v>
      </c>
      <c r="B16" s="49" t="s">
        <v>86</v>
      </c>
      <c r="C16" s="16" t="s">
        <v>19</v>
      </c>
      <c r="D16" s="3">
        <v>97</v>
      </c>
      <c r="E16" s="3">
        <v>94</v>
      </c>
      <c r="F16" s="3">
        <v>97</v>
      </c>
      <c r="G16" s="3">
        <v>94</v>
      </c>
      <c r="H16" s="3">
        <v>94</v>
      </c>
      <c r="I16" s="3">
        <v>97</v>
      </c>
      <c r="J16" s="2">
        <f t="shared" si="0"/>
        <v>573</v>
      </c>
      <c r="K16" s="34"/>
    </row>
    <row r="17" spans="1:11" ht="13.5">
      <c r="A17" s="2">
        <v>16</v>
      </c>
      <c r="B17" s="50" t="s">
        <v>103</v>
      </c>
      <c r="C17" s="14" t="s">
        <v>69</v>
      </c>
      <c r="D17" s="3">
        <v>95</v>
      </c>
      <c r="E17" s="3">
        <v>94</v>
      </c>
      <c r="F17" s="3">
        <v>97</v>
      </c>
      <c r="G17" s="3">
        <v>93</v>
      </c>
      <c r="H17" s="3">
        <v>97</v>
      </c>
      <c r="I17" s="3">
        <v>96</v>
      </c>
      <c r="J17" s="2">
        <f t="shared" si="0"/>
        <v>572</v>
      </c>
      <c r="K17" s="34"/>
    </row>
    <row r="18" spans="1:11" ht="13.5">
      <c r="A18" s="2">
        <v>17</v>
      </c>
      <c r="B18" s="50" t="s">
        <v>102</v>
      </c>
      <c r="C18" s="14" t="s">
        <v>69</v>
      </c>
      <c r="D18" s="3">
        <v>96</v>
      </c>
      <c r="E18" s="3">
        <v>93</v>
      </c>
      <c r="F18" s="3">
        <v>97</v>
      </c>
      <c r="G18" s="3">
        <v>97</v>
      </c>
      <c r="H18" s="3">
        <v>96</v>
      </c>
      <c r="I18" s="3">
        <v>92</v>
      </c>
      <c r="J18" s="2">
        <f t="shared" si="0"/>
        <v>571</v>
      </c>
      <c r="K18" s="34"/>
    </row>
    <row r="19" spans="1:11" ht="13.5">
      <c r="A19" s="2">
        <v>18</v>
      </c>
      <c r="B19" s="51" t="s">
        <v>87</v>
      </c>
      <c r="C19" s="16" t="s">
        <v>19</v>
      </c>
      <c r="D19" s="3">
        <v>94</v>
      </c>
      <c r="E19" s="3">
        <v>98</v>
      </c>
      <c r="F19" s="3">
        <v>93</v>
      </c>
      <c r="G19" s="3">
        <v>94</v>
      </c>
      <c r="H19" s="3">
        <v>95</v>
      </c>
      <c r="I19" s="3">
        <v>96</v>
      </c>
      <c r="J19" s="2">
        <f t="shared" si="0"/>
        <v>570</v>
      </c>
      <c r="K19" s="34" t="s">
        <v>186</v>
      </c>
    </row>
    <row r="20" spans="1:11" ht="13.5">
      <c r="A20" s="2">
        <v>19</v>
      </c>
      <c r="B20" s="45" t="s">
        <v>106</v>
      </c>
      <c r="C20" s="14" t="s">
        <v>69</v>
      </c>
      <c r="D20" s="3">
        <v>93</v>
      </c>
      <c r="E20" s="3">
        <v>95</v>
      </c>
      <c r="F20" s="3">
        <v>95</v>
      </c>
      <c r="G20" s="3">
        <v>95</v>
      </c>
      <c r="H20" s="3">
        <v>97</v>
      </c>
      <c r="I20" s="3">
        <v>95</v>
      </c>
      <c r="J20" s="2">
        <f t="shared" si="0"/>
        <v>570</v>
      </c>
      <c r="K20" s="34" t="s">
        <v>184</v>
      </c>
    </row>
    <row r="21" spans="1:11" ht="13.5">
      <c r="A21" s="2">
        <v>20</v>
      </c>
      <c r="B21" s="45" t="s">
        <v>88</v>
      </c>
      <c r="C21" s="16" t="s">
        <v>19</v>
      </c>
      <c r="D21" s="3">
        <v>98</v>
      </c>
      <c r="E21" s="3">
        <v>93</v>
      </c>
      <c r="F21" s="3">
        <v>95</v>
      </c>
      <c r="G21" s="3">
        <v>96</v>
      </c>
      <c r="H21" s="3">
        <v>95</v>
      </c>
      <c r="I21" s="3">
        <v>92</v>
      </c>
      <c r="J21" s="2">
        <f t="shared" si="0"/>
        <v>569</v>
      </c>
      <c r="K21" s="34"/>
    </row>
    <row r="22" spans="1:11" ht="13.5">
      <c r="A22" s="2">
        <v>21</v>
      </c>
      <c r="B22" s="45" t="s">
        <v>104</v>
      </c>
      <c r="C22" s="14" t="s">
        <v>69</v>
      </c>
      <c r="D22" s="3">
        <v>94</v>
      </c>
      <c r="E22" s="3">
        <v>93</v>
      </c>
      <c r="F22" s="3">
        <v>92</v>
      </c>
      <c r="G22" s="3">
        <v>95</v>
      </c>
      <c r="H22" s="3">
        <v>97</v>
      </c>
      <c r="I22" s="3">
        <v>93</v>
      </c>
      <c r="J22" s="2">
        <f t="shared" si="0"/>
        <v>564</v>
      </c>
      <c r="K22" s="34"/>
    </row>
    <row r="23" spans="1:11" ht="13.5">
      <c r="A23" s="2">
        <v>22</v>
      </c>
      <c r="B23" s="46" t="s">
        <v>94</v>
      </c>
      <c r="C23" s="16" t="s">
        <v>23</v>
      </c>
      <c r="D23" s="3">
        <v>96</v>
      </c>
      <c r="E23" s="3">
        <v>92</v>
      </c>
      <c r="F23" s="3">
        <v>92</v>
      </c>
      <c r="G23" s="3">
        <v>91</v>
      </c>
      <c r="H23" s="3">
        <v>88</v>
      </c>
      <c r="I23" s="3">
        <v>87</v>
      </c>
      <c r="J23" s="2">
        <f t="shared" si="0"/>
        <v>546</v>
      </c>
      <c r="K23" s="34"/>
    </row>
    <row r="24" spans="1:11" ht="13.5">
      <c r="A24" s="2">
        <v>23</v>
      </c>
      <c r="B24" s="45" t="s">
        <v>105</v>
      </c>
      <c r="C24" s="14" t="s">
        <v>69</v>
      </c>
      <c r="D24" s="3">
        <v>89</v>
      </c>
      <c r="E24" s="3">
        <v>86</v>
      </c>
      <c r="F24" s="3">
        <v>90</v>
      </c>
      <c r="G24" s="3">
        <v>89</v>
      </c>
      <c r="H24" s="3">
        <v>93</v>
      </c>
      <c r="I24" s="3">
        <v>92</v>
      </c>
      <c r="J24" s="2">
        <f t="shared" si="0"/>
        <v>539</v>
      </c>
      <c r="K24" s="34"/>
    </row>
    <row r="25" spans="1:11" ht="13.5">
      <c r="A25" s="2">
        <v>24</v>
      </c>
      <c r="B25" s="46" t="s">
        <v>96</v>
      </c>
      <c r="C25" s="16" t="s">
        <v>23</v>
      </c>
      <c r="D25" s="3">
        <v>94</v>
      </c>
      <c r="E25" s="3">
        <v>95</v>
      </c>
      <c r="F25" s="3">
        <v>58</v>
      </c>
      <c r="G25" s="3">
        <v>87</v>
      </c>
      <c r="H25" s="3">
        <v>89</v>
      </c>
      <c r="I25" s="3">
        <v>78</v>
      </c>
      <c r="J25" s="2">
        <f t="shared" si="0"/>
        <v>501</v>
      </c>
      <c r="K25" s="34"/>
    </row>
    <row r="26" spans="1:11" ht="13.5">
      <c r="A26" s="2">
        <v>25</v>
      </c>
      <c r="B26" s="45" t="s">
        <v>92</v>
      </c>
      <c r="C26" s="16" t="s">
        <v>19</v>
      </c>
      <c r="D26" s="3">
        <v>92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2">
        <f t="shared" si="0"/>
        <v>99</v>
      </c>
      <c r="K26" s="34"/>
    </row>
    <row r="27" spans="1:11" ht="13.5">
      <c r="A27" s="2"/>
      <c r="B27" s="45" t="s">
        <v>89</v>
      </c>
      <c r="C27" s="16" t="s">
        <v>19</v>
      </c>
      <c r="D27" s="3"/>
      <c r="E27" s="3" t="s">
        <v>177</v>
      </c>
      <c r="F27" s="3"/>
      <c r="G27" s="3"/>
      <c r="H27" s="3" t="s">
        <v>178</v>
      </c>
      <c r="I27" s="3"/>
      <c r="J27" s="2"/>
      <c r="K27" s="34"/>
    </row>
    <row r="28" ht="13.5">
      <c r="K28" s="54"/>
    </row>
    <row r="29" ht="13.5">
      <c r="K29" s="54"/>
    </row>
    <row r="30" ht="13.5">
      <c r="K30" s="54"/>
    </row>
  </sheetData>
  <sheetProtection/>
  <dataValidations count="1">
    <dataValidation type="whole" allowBlank="1" showErrorMessage="1" errorTitle="得点が無効" error="とりうる値の範囲を超えています。&#10;入力し直してください。" sqref="D2:I26">
      <formula1>0</formula1>
      <formula2>100</formula2>
    </dataValidation>
  </dataValidations>
  <printOptions/>
  <pageMargins left="0.7" right="0.7" top="0.75" bottom="0.75" header="0.3" footer="0.3"/>
  <pageSetup orientation="portrait" paperSize="9" scale="88" r:id="rId1"/>
  <headerFooter alignWithMargins="0">
    <oddHeader>&amp;L08新人戦&amp;C10mP60MW</oddHeader>
    <oddFooter>&amp;C地方公認審判員　堀田 哲裕&amp;R地方公認審判員　智谷 真由 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B16" sqref="B16:J16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3" width="17.25390625" style="0" bestFit="1" customWidth="1"/>
    <col min="4" max="9" width="4.875" style="0" customWidth="1"/>
    <col min="10" max="10" width="6.75390625" style="0" customWidth="1"/>
    <col min="11" max="11" width="12.375" style="0" bestFit="1" customWidth="1"/>
  </cols>
  <sheetData>
    <row r="1" spans="1:11" ht="14.25">
      <c r="A1" s="5" t="s">
        <v>11</v>
      </c>
      <c r="B1" s="5" t="s">
        <v>2</v>
      </c>
      <c r="C1" s="5" t="s">
        <v>3</v>
      </c>
      <c r="D1" s="5" t="s">
        <v>12</v>
      </c>
      <c r="E1" s="5" t="s">
        <v>13</v>
      </c>
      <c r="F1" s="5" t="s">
        <v>4</v>
      </c>
      <c r="G1" s="5" t="s">
        <v>5</v>
      </c>
      <c r="H1" s="5" t="s">
        <v>14</v>
      </c>
      <c r="I1" s="5" t="s">
        <v>15</v>
      </c>
      <c r="J1" s="5" t="s">
        <v>10</v>
      </c>
      <c r="K1" s="5" t="s">
        <v>208</v>
      </c>
    </row>
    <row r="2" spans="1:11" ht="13.5">
      <c r="A2" s="6">
        <v>1</v>
      </c>
      <c r="B2" s="16" t="s">
        <v>111</v>
      </c>
      <c r="C2" s="16" t="s">
        <v>112</v>
      </c>
      <c r="D2" s="7">
        <v>98</v>
      </c>
      <c r="E2" s="7">
        <v>97</v>
      </c>
      <c r="F2" s="7">
        <v>95</v>
      </c>
      <c r="G2" s="7">
        <v>97</v>
      </c>
      <c r="H2" s="7">
        <v>96</v>
      </c>
      <c r="I2" s="7">
        <v>98</v>
      </c>
      <c r="J2" s="6">
        <f aca="true" t="shared" si="0" ref="J2:J48">SUM(D2:I2)</f>
        <v>581</v>
      </c>
      <c r="K2" s="34"/>
    </row>
    <row r="3" spans="1:11" ht="13.5">
      <c r="A3" s="6">
        <v>2</v>
      </c>
      <c r="B3" s="14" t="s">
        <v>90</v>
      </c>
      <c r="C3" s="16" t="s">
        <v>19</v>
      </c>
      <c r="D3" s="7">
        <v>97</v>
      </c>
      <c r="E3" s="7">
        <v>98</v>
      </c>
      <c r="F3" s="7">
        <v>97</v>
      </c>
      <c r="G3" s="7">
        <v>95</v>
      </c>
      <c r="H3" s="7">
        <v>93</v>
      </c>
      <c r="I3" s="7">
        <v>97</v>
      </c>
      <c r="J3" s="6">
        <f t="shared" si="0"/>
        <v>577</v>
      </c>
      <c r="K3" s="34" t="s">
        <v>209</v>
      </c>
    </row>
    <row r="4" spans="1:11" ht="13.5">
      <c r="A4" s="6">
        <v>3</v>
      </c>
      <c r="B4" s="16" t="s">
        <v>123</v>
      </c>
      <c r="C4" s="16" t="s">
        <v>122</v>
      </c>
      <c r="D4" s="34">
        <v>99</v>
      </c>
      <c r="E4" s="34">
        <v>99</v>
      </c>
      <c r="F4" s="34">
        <v>93</v>
      </c>
      <c r="G4" s="34">
        <v>97</v>
      </c>
      <c r="H4" s="34">
        <v>93</v>
      </c>
      <c r="I4" s="34">
        <v>96</v>
      </c>
      <c r="J4" s="6">
        <f t="shared" si="0"/>
        <v>577</v>
      </c>
      <c r="K4" s="34" t="s">
        <v>210</v>
      </c>
    </row>
    <row r="5" spans="1:11" ht="13.5">
      <c r="A5" s="6">
        <v>4</v>
      </c>
      <c r="B5" s="16" t="s">
        <v>120</v>
      </c>
      <c r="C5" s="16" t="s">
        <v>112</v>
      </c>
      <c r="D5" s="34">
        <v>98</v>
      </c>
      <c r="E5" s="34">
        <v>99</v>
      </c>
      <c r="F5" s="34">
        <v>98</v>
      </c>
      <c r="G5" s="34">
        <v>97</v>
      </c>
      <c r="H5" s="34">
        <v>90</v>
      </c>
      <c r="I5" s="34">
        <v>95</v>
      </c>
      <c r="J5" s="6">
        <f t="shared" si="0"/>
        <v>577</v>
      </c>
      <c r="K5" s="34" t="s">
        <v>211</v>
      </c>
    </row>
    <row r="6" spans="1:11" ht="13.5">
      <c r="A6" s="6">
        <v>5</v>
      </c>
      <c r="B6" s="16" t="s">
        <v>135</v>
      </c>
      <c r="C6" s="16" t="s">
        <v>64</v>
      </c>
      <c r="D6" s="7">
        <v>100</v>
      </c>
      <c r="E6" s="7">
        <v>97</v>
      </c>
      <c r="F6" s="7">
        <v>99</v>
      </c>
      <c r="G6" s="7">
        <v>99</v>
      </c>
      <c r="H6" s="7">
        <v>92</v>
      </c>
      <c r="I6" s="7">
        <v>90</v>
      </c>
      <c r="J6" s="6">
        <f t="shared" si="0"/>
        <v>577</v>
      </c>
      <c r="K6" s="34" t="s">
        <v>212</v>
      </c>
    </row>
    <row r="7" spans="1:11" ht="13.5">
      <c r="A7" s="6">
        <v>6</v>
      </c>
      <c r="B7" s="25" t="s">
        <v>137</v>
      </c>
      <c r="C7" s="25" t="s">
        <v>69</v>
      </c>
      <c r="D7" s="7">
        <v>98</v>
      </c>
      <c r="E7" s="7">
        <v>99</v>
      </c>
      <c r="F7" s="7">
        <v>91</v>
      </c>
      <c r="G7" s="7">
        <v>90</v>
      </c>
      <c r="H7" s="7">
        <v>97</v>
      </c>
      <c r="I7" s="7">
        <v>98</v>
      </c>
      <c r="J7" s="6">
        <f t="shared" si="0"/>
        <v>573</v>
      </c>
      <c r="K7" s="34" t="s">
        <v>213</v>
      </c>
    </row>
    <row r="8" spans="1:11" ht="13.5">
      <c r="A8" s="6">
        <v>7</v>
      </c>
      <c r="B8" s="25" t="s">
        <v>139</v>
      </c>
      <c r="C8" s="25" t="s">
        <v>69</v>
      </c>
      <c r="D8" s="7">
        <v>98</v>
      </c>
      <c r="E8" s="7">
        <v>98</v>
      </c>
      <c r="F8" s="7">
        <v>97</v>
      </c>
      <c r="G8" s="7">
        <v>94</v>
      </c>
      <c r="H8" s="7">
        <v>92</v>
      </c>
      <c r="I8" s="7">
        <v>94</v>
      </c>
      <c r="J8" s="6">
        <f t="shared" si="0"/>
        <v>573</v>
      </c>
      <c r="K8" s="34" t="s">
        <v>214</v>
      </c>
    </row>
    <row r="9" spans="1:11" ht="13.5">
      <c r="A9" s="6">
        <v>8</v>
      </c>
      <c r="B9" s="16" t="s">
        <v>116</v>
      </c>
      <c r="C9" s="16" t="s">
        <v>112</v>
      </c>
      <c r="D9" s="34">
        <v>95</v>
      </c>
      <c r="E9" s="34">
        <v>97</v>
      </c>
      <c r="F9" s="34">
        <v>94</v>
      </c>
      <c r="G9" s="34">
        <v>97</v>
      </c>
      <c r="H9" s="34">
        <v>95</v>
      </c>
      <c r="I9" s="34">
        <v>94</v>
      </c>
      <c r="J9" s="6">
        <f t="shared" si="0"/>
        <v>572</v>
      </c>
      <c r="K9" s="34"/>
    </row>
    <row r="10" spans="1:11" ht="13.5">
      <c r="A10" s="6">
        <v>9</v>
      </c>
      <c r="B10" s="16" t="s">
        <v>93</v>
      </c>
      <c r="C10" s="16" t="s">
        <v>112</v>
      </c>
      <c r="D10" s="34">
        <v>97</v>
      </c>
      <c r="E10" s="34">
        <v>95</v>
      </c>
      <c r="F10" s="34">
        <v>93</v>
      </c>
      <c r="G10" s="34">
        <v>88</v>
      </c>
      <c r="H10" s="34">
        <v>96</v>
      </c>
      <c r="I10" s="34">
        <v>98</v>
      </c>
      <c r="J10" s="6">
        <f t="shared" si="0"/>
        <v>567</v>
      </c>
      <c r="K10" s="34" t="s">
        <v>213</v>
      </c>
    </row>
    <row r="11" spans="1:11" ht="13.5">
      <c r="A11" s="6">
        <v>10</v>
      </c>
      <c r="B11" s="52" t="s">
        <v>109</v>
      </c>
      <c r="C11" s="16" t="s">
        <v>19</v>
      </c>
      <c r="D11" s="34">
        <v>95</v>
      </c>
      <c r="E11" s="34">
        <v>99</v>
      </c>
      <c r="F11" s="34">
        <v>93</v>
      </c>
      <c r="G11" s="34">
        <v>90</v>
      </c>
      <c r="H11" s="34">
        <v>97</v>
      </c>
      <c r="I11" s="34">
        <v>93</v>
      </c>
      <c r="J11" s="6">
        <f t="shared" si="0"/>
        <v>567</v>
      </c>
      <c r="K11" s="34" t="s">
        <v>215</v>
      </c>
    </row>
    <row r="12" spans="1:11" ht="13.5">
      <c r="A12" s="6">
        <v>11</v>
      </c>
      <c r="B12" s="16" t="s">
        <v>97</v>
      </c>
      <c r="C12" s="16" t="s">
        <v>112</v>
      </c>
      <c r="D12" s="7">
        <v>97</v>
      </c>
      <c r="E12" s="7">
        <v>99</v>
      </c>
      <c r="F12" s="7">
        <v>97</v>
      </c>
      <c r="G12" s="7">
        <v>90</v>
      </c>
      <c r="H12" s="7">
        <v>92</v>
      </c>
      <c r="I12" s="7">
        <v>90</v>
      </c>
      <c r="J12" s="6">
        <f t="shared" si="0"/>
        <v>565</v>
      </c>
      <c r="K12" s="34"/>
    </row>
    <row r="13" spans="1:11" ht="13.5">
      <c r="A13" s="6">
        <v>12</v>
      </c>
      <c r="B13" s="16" t="s">
        <v>121</v>
      </c>
      <c r="C13" s="16" t="s">
        <v>122</v>
      </c>
      <c r="D13" s="7">
        <v>95</v>
      </c>
      <c r="E13" s="7">
        <v>97</v>
      </c>
      <c r="F13" s="7">
        <v>92</v>
      </c>
      <c r="G13" s="7">
        <v>90</v>
      </c>
      <c r="H13" s="7">
        <v>96</v>
      </c>
      <c r="I13" s="7">
        <v>94</v>
      </c>
      <c r="J13" s="6">
        <f t="shared" si="0"/>
        <v>564</v>
      </c>
      <c r="K13" s="34"/>
    </row>
    <row r="14" spans="1:11" ht="13.5">
      <c r="A14" s="6">
        <v>13</v>
      </c>
      <c r="B14" s="16" t="s">
        <v>98</v>
      </c>
      <c r="C14" s="16" t="s">
        <v>112</v>
      </c>
      <c r="D14" s="7">
        <v>96</v>
      </c>
      <c r="E14" s="7">
        <v>96</v>
      </c>
      <c r="F14" s="7">
        <v>89</v>
      </c>
      <c r="G14" s="7">
        <v>91</v>
      </c>
      <c r="H14" s="7">
        <v>93</v>
      </c>
      <c r="I14" s="7">
        <v>95</v>
      </c>
      <c r="J14" s="6">
        <f t="shared" si="0"/>
        <v>560</v>
      </c>
      <c r="K14" s="34"/>
    </row>
    <row r="15" spans="1:11" ht="13.5">
      <c r="A15" s="6">
        <v>14</v>
      </c>
      <c r="B15" s="36" t="s">
        <v>128</v>
      </c>
      <c r="C15" s="14" t="s">
        <v>52</v>
      </c>
      <c r="D15" s="34">
        <v>94</v>
      </c>
      <c r="E15" s="34">
        <v>94</v>
      </c>
      <c r="F15" s="34">
        <v>89</v>
      </c>
      <c r="G15" s="34">
        <v>92</v>
      </c>
      <c r="H15" s="34">
        <v>96</v>
      </c>
      <c r="I15" s="34">
        <v>94</v>
      </c>
      <c r="J15" s="6">
        <f t="shared" si="0"/>
        <v>559</v>
      </c>
      <c r="K15" s="34"/>
    </row>
    <row r="16" spans="1:11" ht="13.5">
      <c r="A16" s="6">
        <v>15</v>
      </c>
      <c r="B16" s="14" t="s">
        <v>125</v>
      </c>
      <c r="C16" s="16" t="s">
        <v>122</v>
      </c>
      <c r="D16" s="34">
        <v>96</v>
      </c>
      <c r="E16" s="34">
        <v>95</v>
      </c>
      <c r="F16" s="34">
        <v>95</v>
      </c>
      <c r="G16" s="34">
        <v>91</v>
      </c>
      <c r="H16" s="34">
        <v>86</v>
      </c>
      <c r="I16" s="34">
        <v>95</v>
      </c>
      <c r="J16" s="6">
        <f t="shared" si="0"/>
        <v>558</v>
      </c>
      <c r="K16" s="34"/>
    </row>
    <row r="17" spans="1:11" ht="13.5">
      <c r="A17" s="6">
        <v>16</v>
      </c>
      <c r="B17" s="25" t="s">
        <v>140</v>
      </c>
      <c r="C17" s="25" t="s">
        <v>69</v>
      </c>
      <c r="D17" s="34">
        <v>97</v>
      </c>
      <c r="E17" s="34">
        <v>94</v>
      </c>
      <c r="F17" s="34">
        <v>92</v>
      </c>
      <c r="G17" s="34">
        <v>94</v>
      </c>
      <c r="H17" s="34">
        <v>90</v>
      </c>
      <c r="I17" s="34">
        <v>90</v>
      </c>
      <c r="J17" s="6">
        <f t="shared" si="0"/>
        <v>557</v>
      </c>
      <c r="K17" s="34"/>
    </row>
    <row r="18" spans="1:11" ht="13.5">
      <c r="A18" s="6">
        <v>17</v>
      </c>
      <c r="B18" s="28" t="s">
        <v>100</v>
      </c>
      <c r="C18" s="14" t="s">
        <v>52</v>
      </c>
      <c r="D18" s="7">
        <v>95</v>
      </c>
      <c r="E18" s="7">
        <v>94</v>
      </c>
      <c r="F18" s="7">
        <v>90</v>
      </c>
      <c r="G18" s="7">
        <v>93</v>
      </c>
      <c r="H18" s="7">
        <v>87</v>
      </c>
      <c r="I18" s="7">
        <v>97</v>
      </c>
      <c r="J18" s="6">
        <f t="shared" si="0"/>
        <v>556</v>
      </c>
      <c r="K18" s="34" t="s">
        <v>209</v>
      </c>
    </row>
    <row r="19" spans="1:11" ht="13.5">
      <c r="A19" s="6">
        <v>18</v>
      </c>
      <c r="B19" s="16" t="s">
        <v>117</v>
      </c>
      <c r="C19" s="16" t="s">
        <v>112</v>
      </c>
      <c r="D19" s="34">
        <v>97</v>
      </c>
      <c r="E19" s="34">
        <v>96</v>
      </c>
      <c r="F19" s="34">
        <v>88</v>
      </c>
      <c r="G19" s="34">
        <v>86</v>
      </c>
      <c r="H19" s="34">
        <v>96</v>
      </c>
      <c r="I19" s="34">
        <v>93</v>
      </c>
      <c r="J19" s="6">
        <f t="shared" si="0"/>
        <v>556</v>
      </c>
      <c r="K19" s="34" t="s">
        <v>215</v>
      </c>
    </row>
    <row r="20" spans="1:11" ht="13.5">
      <c r="A20" s="6">
        <v>19</v>
      </c>
      <c r="B20" s="22" t="s">
        <v>87</v>
      </c>
      <c r="C20" s="16" t="s">
        <v>19</v>
      </c>
      <c r="D20" s="34">
        <v>95</v>
      </c>
      <c r="E20" s="34">
        <v>96</v>
      </c>
      <c r="F20" s="34">
        <v>89</v>
      </c>
      <c r="G20" s="34">
        <v>89</v>
      </c>
      <c r="H20" s="34">
        <v>93</v>
      </c>
      <c r="I20" s="34">
        <v>92</v>
      </c>
      <c r="J20" s="6">
        <f t="shared" si="0"/>
        <v>554</v>
      </c>
      <c r="K20" s="34"/>
    </row>
    <row r="21" spans="1:11" ht="13.5">
      <c r="A21" s="6">
        <v>20</v>
      </c>
      <c r="B21" s="40" t="s">
        <v>131</v>
      </c>
      <c r="C21" s="4" t="s">
        <v>52</v>
      </c>
      <c r="D21" s="34">
        <v>97</v>
      </c>
      <c r="E21" s="34">
        <v>96</v>
      </c>
      <c r="F21" s="34">
        <v>89</v>
      </c>
      <c r="G21" s="34">
        <v>90</v>
      </c>
      <c r="H21" s="34">
        <v>88</v>
      </c>
      <c r="I21" s="34">
        <v>93</v>
      </c>
      <c r="J21" s="6">
        <f t="shared" si="0"/>
        <v>553</v>
      </c>
      <c r="K21" s="34" t="s">
        <v>216</v>
      </c>
    </row>
    <row r="22" spans="1:11" ht="13.5">
      <c r="A22" s="6">
        <v>21</v>
      </c>
      <c r="B22" s="37" t="s">
        <v>102</v>
      </c>
      <c r="C22" s="37" t="s">
        <v>69</v>
      </c>
      <c r="D22" s="34">
        <v>97</v>
      </c>
      <c r="E22" s="34">
        <v>94</v>
      </c>
      <c r="F22" s="34">
        <v>93</v>
      </c>
      <c r="G22" s="34">
        <v>89</v>
      </c>
      <c r="H22" s="34">
        <v>87</v>
      </c>
      <c r="I22" s="34">
        <v>93</v>
      </c>
      <c r="J22" s="6">
        <f t="shared" si="0"/>
        <v>553</v>
      </c>
      <c r="K22" s="34" t="s">
        <v>217</v>
      </c>
    </row>
    <row r="23" spans="1:11" ht="13.5">
      <c r="A23" s="6">
        <v>22</v>
      </c>
      <c r="B23" s="24" t="s">
        <v>95</v>
      </c>
      <c r="C23" s="24" t="s">
        <v>112</v>
      </c>
      <c r="D23" s="34">
        <v>98</v>
      </c>
      <c r="E23" s="34">
        <v>93</v>
      </c>
      <c r="F23" s="34">
        <v>94</v>
      </c>
      <c r="G23" s="34">
        <v>89</v>
      </c>
      <c r="H23" s="34">
        <v>92</v>
      </c>
      <c r="I23" s="34">
        <v>87</v>
      </c>
      <c r="J23" s="6">
        <f t="shared" si="0"/>
        <v>553</v>
      </c>
      <c r="K23" s="34" t="s">
        <v>218</v>
      </c>
    </row>
    <row r="24" spans="1:11" ht="13.5">
      <c r="A24" s="6">
        <v>23</v>
      </c>
      <c r="B24" s="24" t="s">
        <v>113</v>
      </c>
      <c r="C24" s="24" t="s">
        <v>112</v>
      </c>
      <c r="D24" s="7">
        <v>96</v>
      </c>
      <c r="E24" s="7">
        <v>93</v>
      </c>
      <c r="F24" s="7">
        <v>90</v>
      </c>
      <c r="G24" s="7">
        <v>96</v>
      </c>
      <c r="H24" s="7">
        <v>87</v>
      </c>
      <c r="I24" s="7">
        <v>90</v>
      </c>
      <c r="J24" s="6">
        <f t="shared" si="0"/>
        <v>552</v>
      </c>
      <c r="K24" s="34"/>
    </row>
    <row r="25" spans="1:11" ht="13.5">
      <c r="A25" s="6">
        <v>24</v>
      </c>
      <c r="B25" s="4" t="s">
        <v>88</v>
      </c>
      <c r="C25" s="16" t="s">
        <v>19</v>
      </c>
      <c r="D25" s="34">
        <v>91</v>
      </c>
      <c r="E25" s="34">
        <v>98</v>
      </c>
      <c r="F25" s="34">
        <v>91</v>
      </c>
      <c r="G25" s="34">
        <v>89</v>
      </c>
      <c r="H25" s="34">
        <v>91</v>
      </c>
      <c r="I25" s="34">
        <v>91</v>
      </c>
      <c r="J25" s="6">
        <f t="shared" si="0"/>
        <v>551</v>
      </c>
      <c r="K25" s="34"/>
    </row>
    <row r="26" spans="1:11" ht="13.5">
      <c r="A26" s="6">
        <v>25</v>
      </c>
      <c r="B26" s="24" t="s">
        <v>136</v>
      </c>
      <c r="C26" s="16" t="s">
        <v>64</v>
      </c>
      <c r="D26" s="34">
        <v>95</v>
      </c>
      <c r="E26" s="34">
        <v>96</v>
      </c>
      <c r="F26" s="34">
        <v>85</v>
      </c>
      <c r="G26" s="34">
        <v>91</v>
      </c>
      <c r="H26" s="34">
        <v>91</v>
      </c>
      <c r="I26" s="34">
        <v>91</v>
      </c>
      <c r="J26" s="6">
        <f t="shared" si="0"/>
        <v>549</v>
      </c>
      <c r="K26" s="34"/>
    </row>
    <row r="27" spans="1:11" ht="13.5">
      <c r="A27" s="6">
        <v>26</v>
      </c>
      <c r="B27" s="24" t="s">
        <v>124</v>
      </c>
      <c r="C27" s="16" t="s">
        <v>122</v>
      </c>
      <c r="D27" s="34">
        <v>95</v>
      </c>
      <c r="E27" s="34">
        <v>94</v>
      </c>
      <c r="F27" s="34">
        <v>87</v>
      </c>
      <c r="G27" s="34">
        <v>90</v>
      </c>
      <c r="H27" s="34">
        <v>91</v>
      </c>
      <c r="I27" s="34">
        <v>91</v>
      </c>
      <c r="J27" s="6">
        <f t="shared" si="0"/>
        <v>548</v>
      </c>
      <c r="K27" s="34" t="s">
        <v>219</v>
      </c>
    </row>
    <row r="28" spans="1:11" ht="13.5">
      <c r="A28" s="6">
        <v>27</v>
      </c>
      <c r="B28" s="37" t="s">
        <v>105</v>
      </c>
      <c r="C28" s="25" t="s">
        <v>69</v>
      </c>
      <c r="D28" s="34">
        <v>93</v>
      </c>
      <c r="E28" s="34">
        <v>96</v>
      </c>
      <c r="F28" s="34">
        <v>90</v>
      </c>
      <c r="G28" s="34">
        <v>91</v>
      </c>
      <c r="H28" s="34">
        <v>92</v>
      </c>
      <c r="I28" s="34">
        <v>86</v>
      </c>
      <c r="J28" s="6">
        <f t="shared" si="0"/>
        <v>548</v>
      </c>
      <c r="K28" s="34" t="s">
        <v>220</v>
      </c>
    </row>
    <row r="29" spans="1:11" ht="13.5">
      <c r="A29" s="6">
        <v>28</v>
      </c>
      <c r="B29" s="33" t="s">
        <v>156</v>
      </c>
      <c r="C29" s="14" t="s">
        <v>154</v>
      </c>
      <c r="D29" s="34">
        <v>94</v>
      </c>
      <c r="E29" s="34">
        <v>93</v>
      </c>
      <c r="F29" s="34">
        <v>86</v>
      </c>
      <c r="G29" s="34">
        <v>94</v>
      </c>
      <c r="H29" s="34">
        <v>92</v>
      </c>
      <c r="I29" s="34">
        <v>88</v>
      </c>
      <c r="J29" s="6">
        <f t="shared" si="0"/>
        <v>547</v>
      </c>
      <c r="K29" s="34"/>
    </row>
    <row r="30" spans="1:11" ht="13.5">
      <c r="A30" s="6">
        <v>29</v>
      </c>
      <c r="B30" s="40" t="s">
        <v>126</v>
      </c>
      <c r="C30" s="14" t="s">
        <v>52</v>
      </c>
      <c r="D30" s="7">
        <v>97</v>
      </c>
      <c r="E30" s="7">
        <v>95</v>
      </c>
      <c r="F30" s="7">
        <v>84</v>
      </c>
      <c r="G30" s="7">
        <v>85</v>
      </c>
      <c r="H30" s="7">
        <v>90</v>
      </c>
      <c r="I30" s="7">
        <v>95</v>
      </c>
      <c r="J30" s="6">
        <f t="shared" si="0"/>
        <v>546</v>
      </c>
      <c r="K30" s="34" t="s">
        <v>211</v>
      </c>
    </row>
    <row r="31" spans="1:11" ht="13.5">
      <c r="A31" s="6">
        <v>30</v>
      </c>
      <c r="B31" s="23" t="s">
        <v>132</v>
      </c>
      <c r="C31" s="14" t="s">
        <v>52</v>
      </c>
      <c r="D31" s="34">
        <v>92</v>
      </c>
      <c r="E31" s="34">
        <v>94</v>
      </c>
      <c r="F31" s="34">
        <v>94</v>
      </c>
      <c r="G31" s="34">
        <v>90</v>
      </c>
      <c r="H31" s="34">
        <v>90</v>
      </c>
      <c r="I31" s="34">
        <v>86</v>
      </c>
      <c r="J31" s="6">
        <f t="shared" si="0"/>
        <v>546</v>
      </c>
      <c r="K31" s="34" t="s">
        <v>220</v>
      </c>
    </row>
    <row r="32" spans="1:11" ht="13.5">
      <c r="A32" s="6">
        <v>31</v>
      </c>
      <c r="B32" s="33" t="s">
        <v>158</v>
      </c>
      <c r="C32" s="14" t="s">
        <v>154</v>
      </c>
      <c r="D32" s="34">
        <v>96</v>
      </c>
      <c r="E32" s="34">
        <v>95</v>
      </c>
      <c r="F32" s="34">
        <v>90</v>
      </c>
      <c r="G32" s="34">
        <v>90</v>
      </c>
      <c r="H32" s="34">
        <v>90</v>
      </c>
      <c r="I32" s="34">
        <v>85</v>
      </c>
      <c r="J32" s="6">
        <f t="shared" si="0"/>
        <v>546</v>
      </c>
      <c r="K32" s="34" t="s">
        <v>221</v>
      </c>
    </row>
    <row r="33" spans="1:11" ht="13.5">
      <c r="A33" s="6">
        <v>32</v>
      </c>
      <c r="B33" s="37" t="s">
        <v>141</v>
      </c>
      <c r="C33" s="25" t="s">
        <v>69</v>
      </c>
      <c r="D33" s="34">
        <v>92</v>
      </c>
      <c r="E33" s="34">
        <v>94</v>
      </c>
      <c r="F33" s="34">
        <v>91</v>
      </c>
      <c r="G33" s="34">
        <v>86</v>
      </c>
      <c r="H33" s="34">
        <v>89</v>
      </c>
      <c r="I33" s="34">
        <v>93</v>
      </c>
      <c r="J33" s="6">
        <f t="shared" si="0"/>
        <v>545</v>
      </c>
      <c r="K33" s="34" t="s">
        <v>215</v>
      </c>
    </row>
    <row r="34" spans="1:11" ht="13.5">
      <c r="A34" s="6">
        <v>33</v>
      </c>
      <c r="B34" s="36" t="s">
        <v>133</v>
      </c>
      <c r="C34" s="14" t="s">
        <v>52</v>
      </c>
      <c r="D34" s="34">
        <v>96</v>
      </c>
      <c r="E34" s="34">
        <v>94</v>
      </c>
      <c r="F34" s="34">
        <v>87</v>
      </c>
      <c r="G34" s="34">
        <v>91</v>
      </c>
      <c r="H34" s="34">
        <v>86</v>
      </c>
      <c r="I34" s="34">
        <v>91</v>
      </c>
      <c r="J34" s="6">
        <f t="shared" si="0"/>
        <v>545</v>
      </c>
      <c r="K34" s="34" t="s">
        <v>219</v>
      </c>
    </row>
    <row r="35" spans="1:11" ht="13.5">
      <c r="A35" s="6">
        <v>34</v>
      </c>
      <c r="B35" s="23" t="s">
        <v>134</v>
      </c>
      <c r="C35" s="14" t="s">
        <v>130</v>
      </c>
      <c r="D35" s="34">
        <v>94</v>
      </c>
      <c r="E35" s="34">
        <v>92</v>
      </c>
      <c r="F35" s="34">
        <v>93</v>
      </c>
      <c r="G35" s="34">
        <v>91</v>
      </c>
      <c r="H35" s="34">
        <v>88</v>
      </c>
      <c r="I35" s="34">
        <v>84</v>
      </c>
      <c r="J35" s="6">
        <f t="shared" si="0"/>
        <v>542</v>
      </c>
      <c r="K35" s="34"/>
    </row>
    <row r="36" spans="1:11" ht="13.5">
      <c r="A36" s="6">
        <v>35</v>
      </c>
      <c r="B36" s="36" t="s">
        <v>129</v>
      </c>
      <c r="C36" s="14" t="s">
        <v>52</v>
      </c>
      <c r="D36" s="34">
        <v>95</v>
      </c>
      <c r="E36" s="34">
        <v>91</v>
      </c>
      <c r="F36" s="34">
        <v>93</v>
      </c>
      <c r="G36" s="34">
        <v>83</v>
      </c>
      <c r="H36" s="34">
        <v>88</v>
      </c>
      <c r="I36" s="34">
        <v>90</v>
      </c>
      <c r="J36" s="6">
        <f t="shared" si="0"/>
        <v>540</v>
      </c>
      <c r="K36" s="34"/>
    </row>
    <row r="37" spans="1:11" ht="13.5">
      <c r="A37" s="6">
        <v>36</v>
      </c>
      <c r="B37" s="21" t="s">
        <v>86</v>
      </c>
      <c r="C37" s="16" t="s">
        <v>19</v>
      </c>
      <c r="D37" s="34">
        <v>95</v>
      </c>
      <c r="E37" s="34">
        <v>97</v>
      </c>
      <c r="F37" s="34">
        <v>84</v>
      </c>
      <c r="G37" s="34">
        <v>85</v>
      </c>
      <c r="H37" s="34">
        <v>86</v>
      </c>
      <c r="I37" s="34">
        <v>92</v>
      </c>
      <c r="J37" s="6">
        <f t="shared" si="0"/>
        <v>539</v>
      </c>
      <c r="K37" s="34" t="s">
        <v>222</v>
      </c>
    </row>
    <row r="38" spans="1:11" ht="13.5">
      <c r="A38" s="6">
        <v>37</v>
      </c>
      <c r="B38" s="53" t="s">
        <v>110</v>
      </c>
      <c r="C38" s="16" t="s">
        <v>19</v>
      </c>
      <c r="D38" s="34">
        <v>98</v>
      </c>
      <c r="E38" s="34">
        <v>99</v>
      </c>
      <c r="F38" s="34">
        <v>86</v>
      </c>
      <c r="G38" s="34">
        <v>87</v>
      </c>
      <c r="H38" s="34">
        <v>81</v>
      </c>
      <c r="I38" s="34">
        <v>88</v>
      </c>
      <c r="J38" s="6">
        <f t="shared" si="0"/>
        <v>539</v>
      </c>
      <c r="K38" s="34" t="s">
        <v>223</v>
      </c>
    </row>
    <row r="39" spans="1:11" ht="13.5">
      <c r="A39" s="6">
        <v>38</v>
      </c>
      <c r="B39" s="36" t="s">
        <v>127</v>
      </c>
      <c r="C39" s="14" t="s">
        <v>52</v>
      </c>
      <c r="D39" s="34">
        <v>88</v>
      </c>
      <c r="E39" s="34">
        <v>91</v>
      </c>
      <c r="F39" s="34">
        <v>85</v>
      </c>
      <c r="G39" s="34">
        <v>96</v>
      </c>
      <c r="H39" s="34">
        <v>87</v>
      </c>
      <c r="I39" s="34">
        <v>91</v>
      </c>
      <c r="J39" s="6">
        <f t="shared" si="0"/>
        <v>538</v>
      </c>
      <c r="K39" s="34"/>
    </row>
    <row r="40" spans="1:11" ht="13.5">
      <c r="A40" s="6">
        <v>39</v>
      </c>
      <c r="B40" s="25" t="s">
        <v>138</v>
      </c>
      <c r="C40" s="25" t="s">
        <v>69</v>
      </c>
      <c r="D40" s="7">
        <v>90</v>
      </c>
      <c r="E40" s="7">
        <v>93</v>
      </c>
      <c r="F40" s="7">
        <v>92</v>
      </c>
      <c r="G40" s="7">
        <v>88</v>
      </c>
      <c r="H40" s="7">
        <v>89</v>
      </c>
      <c r="I40" s="7">
        <v>85</v>
      </c>
      <c r="J40" s="6">
        <f t="shared" si="0"/>
        <v>537</v>
      </c>
      <c r="K40" s="34"/>
    </row>
    <row r="41" spans="1:11" ht="13.5">
      <c r="A41" s="6">
        <v>40</v>
      </c>
      <c r="B41" s="16" t="s">
        <v>114</v>
      </c>
      <c r="C41" s="16" t="s">
        <v>112</v>
      </c>
      <c r="D41" s="7">
        <v>93</v>
      </c>
      <c r="E41" s="7">
        <v>95</v>
      </c>
      <c r="F41" s="7">
        <v>86</v>
      </c>
      <c r="G41" s="7">
        <v>89</v>
      </c>
      <c r="H41" s="7">
        <v>86</v>
      </c>
      <c r="I41" s="7">
        <v>87</v>
      </c>
      <c r="J41" s="6">
        <f t="shared" si="0"/>
        <v>536</v>
      </c>
      <c r="K41" s="34"/>
    </row>
    <row r="42" spans="1:11" ht="13.5">
      <c r="A42" s="6">
        <v>41</v>
      </c>
      <c r="B42" s="16" t="s">
        <v>118</v>
      </c>
      <c r="C42" s="16" t="s">
        <v>112</v>
      </c>
      <c r="D42" s="34">
        <v>95</v>
      </c>
      <c r="E42" s="34">
        <v>93</v>
      </c>
      <c r="F42" s="34">
        <v>88</v>
      </c>
      <c r="G42" s="34">
        <v>87</v>
      </c>
      <c r="H42" s="34">
        <v>85</v>
      </c>
      <c r="I42" s="34">
        <v>87</v>
      </c>
      <c r="J42" s="6">
        <f t="shared" si="0"/>
        <v>535</v>
      </c>
      <c r="K42" s="34"/>
    </row>
    <row r="43" spans="1:11" ht="13.5">
      <c r="A43" s="6">
        <v>42</v>
      </c>
      <c r="B43" s="16" t="s">
        <v>115</v>
      </c>
      <c r="C43" s="16" t="s">
        <v>112</v>
      </c>
      <c r="D43" s="34">
        <v>93</v>
      </c>
      <c r="E43" s="34">
        <v>85</v>
      </c>
      <c r="F43" s="34">
        <v>87</v>
      </c>
      <c r="G43" s="34">
        <v>84</v>
      </c>
      <c r="H43" s="34">
        <v>92</v>
      </c>
      <c r="I43" s="34">
        <v>90</v>
      </c>
      <c r="J43" s="6">
        <f t="shared" si="0"/>
        <v>531</v>
      </c>
      <c r="K43" s="34"/>
    </row>
    <row r="44" spans="1:11" ht="13.5">
      <c r="A44" s="6">
        <v>43</v>
      </c>
      <c r="B44" s="38" t="s">
        <v>155</v>
      </c>
      <c r="C44" s="14" t="s">
        <v>154</v>
      </c>
      <c r="D44" s="34">
        <v>91</v>
      </c>
      <c r="E44" s="34">
        <v>97</v>
      </c>
      <c r="F44" s="34">
        <v>87</v>
      </c>
      <c r="G44" s="34">
        <v>92</v>
      </c>
      <c r="H44" s="34">
        <v>81</v>
      </c>
      <c r="I44" s="34">
        <v>79</v>
      </c>
      <c r="J44" s="6">
        <f t="shared" si="0"/>
        <v>527</v>
      </c>
      <c r="K44" s="34"/>
    </row>
    <row r="45" spans="1:11" ht="13.5">
      <c r="A45" s="6">
        <v>44</v>
      </c>
      <c r="B45" s="33" t="s">
        <v>157</v>
      </c>
      <c r="C45" s="14" t="s">
        <v>154</v>
      </c>
      <c r="D45" s="34">
        <v>90</v>
      </c>
      <c r="E45" s="34">
        <v>85</v>
      </c>
      <c r="F45" s="34">
        <v>85</v>
      </c>
      <c r="G45" s="34">
        <v>89</v>
      </c>
      <c r="H45" s="34">
        <v>89</v>
      </c>
      <c r="I45" s="34">
        <v>84</v>
      </c>
      <c r="J45" s="6">
        <f t="shared" si="0"/>
        <v>522</v>
      </c>
      <c r="K45" s="34"/>
    </row>
    <row r="46" spans="1:11" ht="13.5">
      <c r="A46" s="6">
        <v>45</v>
      </c>
      <c r="B46" s="24" t="s">
        <v>119</v>
      </c>
      <c r="C46" s="16" t="s">
        <v>112</v>
      </c>
      <c r="D46" s="34">
        <v>89</v>
      </c>
      <c r="E46" s="34">
        <v>92</v>
      </c>
      <c r="F46" s="34">
        <v>72</v>
      </c>
      <c r="G46" s="34">
        <v>91</v>
      </c>
      <c r="H46" s="34">
        <v>87</v>
      </c>
      <c r="I46" s="34">
        <v>87</v>
      </c>
      <c r="J46" s="6">
        <f t="shared" si="0"/>
        <v>518</v>
      </c>
      <c r="K46" s="34"/>
    </row>
    <row r="47" spans="1:11" ht="13.5">
      <c r="A47" s="6">
        <v>46</v>
      </c>
      <c r="B47" s="37" t="s">
        <v>142</v>
      </c>
      <c r="C47" s="25" t="s">
        <v>69</v>
      </c>
      <c r="D47" s="34">
        <v>93</v>
      </c>
      <c r="E47" s="34">
        <v>89</v>
      </c>
      <c r="F47" s="34">
        <v>83</v>
      </c>
      <c r="G47" s="34">
        <v>88</v>
      </c>
      <c r="H47" s="34">
        <v>85</v>
      </c>
      <c r="I47" s="34">
        <v>75</v>
      </c>
      <c r="J47" s="6">
        <f t="shared" si="0"/>
        <v>513</v>
      </c>
      <c r="K47" s="34"/>
    </row>
    <row r="48" spans="1:11" ht="13.5">
      <c r="A48" s="6">
        <v>47</v>
      </c>
      <c r="B48" s="33" t="s">
        <v>153</v>
      </c>
      <c r="C48" s="14" t="s">
        <v>154</v>
      </c>
      <c r="D48" s="7">
        <v>82</v>
      </c>
      <c r="E48" s="7">
        <v>88</v>
      </c>
      <c r="F48" s="7">
        <v>78</v>
      </c>
      <c r="G48" s="7">
        <v>73</v>
      </c>
      <c r="H48" s="7">
        <v>67</v>
      </c>
      <c r="I48" s="7">
        <v>68</v>
      </c>
      <c r="J48" s="6">
        <f t="shared" si="0"/>
        <v>456</v>
      </c>
      <c r="K48" s="34"/>
    </row>
    <row r="49" spans="1:11" ht="13.5">
      <c r="A49" s="6"/>
      <c r="B49" s="33" t="s">
        <v>159</v>
      </c>
      <c r="C49" s="14" t="s">
        <v>154</v>
      </c>
      <c r="D49" s="34"/>
      <c r="E49" s="34" t="s">
        <v>224</v>
      </c>
      <c r="F49" s="34"/>
      <c r="G49" s="34"/>
      <c r="H49" s="34" t="s">
        <v>225</v>
      </c>
      <c r="I49" s="34"/>
      <c r="J49" s="6"/>
      <c r="K49" s="34"/>
    </row>
  </sheetData>
  <sheetProtection/>
  <dataValidations count="1">
    <dataValidation type="whole" allowBlank="1" showErrorMessage="1" errorTitle="得点が無効" error="とりうる値の範囲を超えています。&#10;入力し直してください。" sqref="D2:I48">
      <formula1>0</formula1>
      <formula2>100</formula2>
    </dataValidation>
  </dataValidations>
  <printOptions/>
  <pageMargins left="0.7" right="0.7" top="0.75" bottom="0.75" header="0.3" footer="0.3"/>
  <pageSetup orientation="portrait" paperSize="9" r:id="rId1"/>
  <headerFooter alignWithMargins="0">
    <oddHeader>&amp;L08新人戦&amp;C10m3x20MW</oddHeader>
    <oddFooter>&amp;C地方公認審判員　堀田 哲裕&amp;R地方公認審判員　智谷 真由 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4.125" style="0" customWidth="1"/>
    <col min="4" max="4" width="12.75390625" style="0" customWidth="1"/>
    <col min="5" max="10" width="4.875" style="0" customWidth="1"/>
    <col min="11" max="12" width="7.50390625" style="0" customWidth="1"/>
    <col min="13" max="13" width="6.00390625" style="0" customWidth="1"/>
  </cols>
  <sheetData>
    <row r="1" spans="1:13" ht="14.25">
      <c r="A1" s="9" t="s">
        <v>16</v>
      </c>
      <c r="B1" s="9" t="s">
        <v>0</v>
      </c>
      <c r="C1" s="9" t="s">
        <v>1</v>
      </c>
      <c r="D1" s="9" t="s">
        <v>2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17</v>
      </c>
      <c r="L1" s="9" t="s">
        <v>18</v>
      </c>
      <c r="M1" s="41" t="s">
        <v>11</v>
      </c>
    </row>
    <row r="2" spans="1:13" ht="13.5" customHeight="1">
      <c r="A2" s="83" t="s">
        <v>40</v>
      </c>
      <c r="B2" s="14">
        <v>1</v>
      </c>
      <c r="C2" s="14">
        <v>8</v>
      </c>
      <c r="D2" s="14" t="s">
        <v>41</v>
      </c>
      <c r="E2" s="11">
        <v>97</v>
      </c>
      <c r="F2" s="11">
        <v>99</v>
      </c>
      <c r="G2" s="11">
        <v>95</v>
      </c>
      <c r="H2" s="11">
        <v>97</v>
      </c>
      <c r="I2" s="11">
        <v>95</v>
      </c>
      <c r="J2" s="11">
        <v>95</v>
      </c>
      <c r="K2" s="10">
        <f>SUM(E2:J2)</f>
        <v>578</v>
      </c>
      <c r="L2" s="42"/>
      <c r="M2" s="12"/>
    </row>
    <row r="3" spans="1:13" ht="13.5" customHeight="1">
      <c r="A3" s="84"/>
      <c r="B3" s="14">
        <v>1</v>
      </c>
      <c r="C3" s="14">
        <v>18</v>
      </c>
      <c r="D3" s="14" t="s">
        <v>42</v>
      </c>
      <c r="E3" s="11">
        <v>99</v>
      </c>
      <c r="F3" s="11">
        <v>96</v>
      </c>
      <c r="G3" s="11">
        <v>98</v>
      </c>
      <c r="H3" s="11">
        <v>95</v>
      </c>
      <c r="I3" s="11">
        <v>99</v>
      </c>
      <c r="J3" s="11">
        <v>99</v>
      </c>
      <c r="K3" s="10">
        <f>SUM(E3:J3)</f>
        <v>586</v>
      </c>
      <c r="L3" s="43"/>
      <c r="M3" s="13"/>
    </row>
    <row r="4" spans="1:13" ht="13.5" customHeight="1">
      <c r="A4" s="85"/>
      <c r="B4" s="14">
        <v>2</v>
      </c>
      <c r="C4" s="14">
        <v>2</v>
      </c>
      <c r="D4" s="14" t="s">
        <v>44</v>
      </c>
      <c r="E4" s="11">
        <v>96</v>
      </c>
      <c r="F4" s="11">
        <v>98</v>
      </c>
      <c r="G4" s="11">
        <v>96</v>
      </c>
      <c r="H4" s="11">
        <v>99</v>
      </c>
      <c r="I4" s="11">
        <v>99</v>
      </c>
      <c r="J4" s="11">
        <v>98</v>
      </c>
      <c r="K4" s="10">
        <f>SUM(E4:J4)</f>
        <v>586</v>
      </c>
      <c r="L4" s="10">
        <f>SUM(K2:K4)</f>
        <v>1750</v>
      </c>
      <c r="M4" s="27">
        <v>1</v>
      </c>
    </row>
    <row r="5" spans="1:13" ht="13.5">
      <c r="A5" s="28" t="s">
        <v>145</v>
      </c>
      <c r="B5" s="14">
        <v>3</v>
      </c>
      <c r="C5" s="14">
        <v>8</v>
      </c>
      <c r="D5" s="14" t="s">
        <v>48</v>
      </c>
      <c r="E5" s="11">
        <v>85</v>
      </c>
      <c r="F5" s="11">
        <v>93</v>
      </c>
      <c r="G5" s="11">
        <v>92</v>
      </c>
      <c r="H5" s="11">
        <v>93</v>
      </c>
      <c r="I5" s="11">
        <v>95</v>
      </c>
      <c r="J5" s="11">
        <v>95</v>
      </c>
      <c r="K5" s="10">
        <f>SUM(E5:J5)</f>
        <v>553</v>
      </c>
      <c r="L5" s="10"/>
      <c r="M5" s="27"/>
    </row>
    <row r="7" spans="1:13" ht="14.25">
      <c r="A7" s="9" t="s">
        <v>16</v>
      </c>
      <c r="B7" s="9" t="s">
        <v>0</v>
      </c>
      <c r="C7" s="9" t="s">
        <v>1</v>
      </c>
      <c r="D7" s="9" t="s">
        <v>2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17</v>
      </c>
      <c r="L7" s="9" t="s">
        <v>18</v>
      </c>
      <c r="M7" s="41" t="s">
        <v>11</v>
      </c>
    </row>
    <row r="8" spans="1:13" ht="13.5" customHeight="1">
      <c r="A8" s="83" t="s">
        <v>74</v>
      </c>
      <c r="B8" s="14">
        <v>1</v>
      </c>
      <c r="C8" s="14">
        <v>4</v>
      </c>
      <c r="D8" s="14" t="s">
        <v>73</v>
      </c>
      <c r="E8" s="11">
        <v>98</v>
      </c>
      <c r="F8" s="11">
        <v>97</v>
      </c>
      <c r="G8" s="11">
        <v>92</v>
      </c>
      <c r="H8" s="11">
        <v>98</v>
      </c>
      <c r="I8" s="11">
        <v>97</v>
      </c>
      <c r="J8" s="11">
        <v>98</v>
      </c>
      <c r="K8" s="10">
        <f>SUM(E8:J8)</f>
        <v>580</v>
      </c>
      <c r="L8" s="42"/>
      <c r="M8" s="12"/>
    </row>
    <row r="9" spans="1:13" ht="13.5" customHeight="1">
      <c r="A9" s="84"/>
      <c r="B9" s="14">
        <v>1</v>
      </c>
      <c r="C9" s="14">
        <v>11</v>
      </c>
      <c r="D9" s="14" t="s">
        <v>75</v>
      </c>
      <c r="E9" s="11">
        <v>97</v>
      </c>
      <c r="F9" s="11">
        <v>93</v>
      </c>
      <c r="G9" s="11">
        <v>97</v>
      </c>
      <c r="H9" s="11">
        <v>98</v>
      </c>
      <c r="I9" s="11">
        <v>100</v>
      </c>
      <c r="J9" s="11">
        <v>97</v>
      </c>
      <c r="K9" s="10">
        <f>SUM(E9:J9)</f>
        <v>582</v>
      </c>
      <c r="L9" s="43"/>
      <c r="M9" s="13"/>
    </row>
    <row r="10" spans="1:13" ht="13.5" customHeight="1">
      <c r="A10" s="85"/>
      <c r="B10" s="14">
        <v>2</v>
      </c>
      <c r="C10" s="14">
        <v>21</v>
      </c>
      <c r="D10" s="14" t="s">
        <v>80</v>
      </c>
      <c r="E10" s="11">
        <v>94</v>
      </c>
      <c r="F10" s="11">
        <v>94</v>
      </c>
      <c r="G10" s="11">
        <v>99</v>
      </c>
      <c r="H10" s="11">
        <v>98</v>
      </c>
      <c r="I10" s="11">
        <v>95</v>
      </c>
      <c r="J10" s="11">
        <v>95</v>
      </c>
      <c r="K10" s="10">
        <f>SUM(E10:J10)</f>
        <v>575</v>
      </c>
      <c r="L10" s="10">
        <f>SUM(K8:K10)</f>
        <v>1737</v>
      </c>
      <c r="M10" s="27">
        <v>2</v>
      </c>
    </row>
    <row r="11" spans="1:13" ht="13.5">
      <c r="A11" s="28" t="s">
        <v>145</v>
      </c>
      <c r="B11" s="28">
        <v>3</v>
      </c>
      <c r="C11" s="28">
        <v>4</v>
      </c>
      <c r="D11" s="28" t="s">
        <v>81</v>
      </c>
      <c r="E11" s="11">
        <v>94</v>
      </c>
      <c r="F11" s="11">
        <v>96</v>
      </c>
      <c r="G11" s="11">
        <v>96</v>
      </c>
      <c r="H11" s="11">
        <v>94</v>
      </c>
      <c r="I11" s="11">
        <v>95</v>
      </c>
      <c r="J11" s="11">
        <v>94</v>
      </c>
      <c r="K11" s="10">
        <f>SUM(E11:J11)</f>
        <v>569</v>
      </c>
      <c r="L11" s="10"/>
      <c r="M11" s="27"/>
    </row>
    <row r="13" spans="1:13" ht="14.25">
      <c r="A13" s="9" t="s">
        <v>16</v>
      </c>
      <c r="B13" s="9" t="s">
        <v>0</v>
      </c>
      <c r="C13" s="9" t="s">
        <v>1</v>
      </c>
      <c r="D13" s="9" t="s">
        <v>2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8</v>
      </c>
      <c r="J13" s="9" t="s">
        <v>9</v>
      </c>
      <c r="K13" s="9" t="s">
        <v>17</v>
      </c>
      <c r="L13" s="9" t="s">
        <v>18</v>
      </c>
      <c r="M13" s="41" t="s">
        <v>11</v>
      </c>
    </row>
    <row r="14" spans="1:13" ht="13.5">
      <c r="A14" s="83" t="s">
        <v>165</v>
      </c>
      <c r="B14" s="14">
        <v>1</v>
      </c>
      <c r="C14" s="14">
        <v>15</v>
      </c>
      <c r="D14" s="14" t="s">
        <v>164</v>
      </c>
      <c r="E14" s="11">
        <v>95</v>
      </c>
      <c r="F14" s="11">
        <v>92</v>
      </c>
      <c r="G14" s="11">
        <v>95</v>
      </c>
      <c r="H14" s="11">
        <v>93</v>
      </c>
      <c r="I14" s="11">
        <v>87</v>
      </c>
      <c r="J14" s="11">
        <v>91</v>
      </c>
      <c r="K14" s="10">
        <f>SUM(E14:J14)</f>
        <v>553</v>
      </c>
      <c r="L14" s="42"/>
      <c r="M14" s="12"/>
    </row>
    <row r="15" spans="1:13" ht="13.5" customHeight="1">
      <c r="A15" s="84"/>
      <c r="B15" s="14">
        <v>1</v>
      </c>
      <c r="C15" s="14">
        <v>26</v>
      </c>
      <c r="D15" s="14" t="s">
        <v>166</v>
      </c>
      <c r="E15" s="11">
        <v>97</v>
      </c>
      <c r="F15" s="11">
        <v>98</v>
      </c>
      <c r="G15" s="11">
        <v>96</v>
      </c>
      <c r="H15" s="11">
        <v>97</v>
      </c>
      <c r="I15" s="11">
        <v>96</v>
      </c>
      <c r="J15" s="11">
        <v>96</v>
      </c>
      <c r="K15" s="10">
        <f>SUM(E15:J15)</f>
        <v>580</v>
      </c>
      <c r="L15" s="43"/>
      <c r="M15" s="13"/>
    </row>
    <row r="16" spans="1:13" ht="13.5" customHeight="1">
      <c r="A16" s="85"/>
      <c r="B16" s="14">
        <v>2</v>
      </c>
      <c r="C16" s="14">
        <v>26</v>
      </c>
      <c r="D16" s="14" t="s">
        <v>168</v>
      </c>
      <c r="E16" s="11">
        <v>99</v>
      </c>
      <c r="F16" s="11">
        <v>98</v>
      </c>
      <c r="G16" s="11">
        <v>98</v>
      </c>
      <c r="H16" s="11">
        <v>97</v>
      </c>
      <c r="I16" s="11">
        <v>100</v>
      </c>
      <c r="J16" s="11">
        <v>99</v>
      </c>
      <c r="K16" s="10">
        <f>SUM(E16:J16)</f>
        <v>591</v>
      </c>
      <c r="L16" s="10">
        <f>SUM(K14:K16)</f>
        <v>1724</v>
      </c>
      <c r="M16" s="27">
        <v>3</v>
      </c>
    </row>
    <row r="17" spans="1:13" ht="13.5" customHeight="1">
      <c r="A17" s="34" t="s">
        <v>145</v>
      </c>
      <c r="B17" s="14">
        <v>2</v>
      </c>
      <c r="C17" s="14">
        <v>15</v>
      </c>
      <c r="D17" s="16" t="s">
        <v>167</v>
      </c>
      <c r="E17" s="11">
        <v>90</v>
      </c>
      <c r="F17" s="11">
        <v>90</v>
      </c>
      <c r="G17" s="11">
        <v>86</v>
      </c>
      <c r="H17" s="11">
        <v>86</v>
      </c>
      <c r="I17" s="11">
        <v>90</v>
      </c>
      <c r="J17" s="11">
        <v>94</v>
      </c>
      <c r="K17" s="10">
        <f>SUM(E17:J17)</f>
        <v>536</v>
      </c>
      <c r="L17" s="10"/>
      <c r="M17" s="27"/>
    </row>
    <row r="19" spans="1:13" ht="13.5" customHeight="1">
      <c r="A19" s="9" t="s">
        <v>16</v>
      </c>
      <c r="B19" s="9" t="s">
        <v>0</v>
      </c>
      <c r="C19" s="9" t="s">
        <v>1</v>
      </c>
      <c r="D19" s="9" t="s">
        <v>2</v>
      </c>
      <c r="E19" s="9" t="s">
        <v>4</v>
      </c>
      <c r="F19" s="9" t="s">
        <v>5</v>
      </c>
      <c r="G19" s="9" t="s">
        <v>6</v>
      </c>
      <c r="H19" s="9" t="s">
        <v>7</v>
      </c>
      <c r="I19" s="9" t="s">
        <v>8</v>
      </c>
      <c r="J19" s="9" t="s">
        <v>9</v>
      </c>
      <c r="K19" s="9" t="s">
        <v>17</v>
      </c>
      <c r="L19" s="9" t="s">
        <v>18</v>
      </c>
      <c r="M19" s="41" t="s">
        <v>11</v>
      </c>
    </row>
    <row r="20" spans="1:13" ht="13.5" customHeight="1">
      <c r="A20" s="83" t="s">
        <v>23</v>
      </c>
      <c r="B20" s="14">
        <v>1</v>
      </c>
      <c r="C20" s="14">
        <v>16</v>
      </c>
      <c r="D20" s="16" t="s">
        <v>25</v>
      </c>
      <c r="E20" s="11">
        <v>90</v>
      </c>
      <c r="F20" s="11">
        <v>88</v>
      </c>
      <c r="G20" s="11">
        <v>88</v>
      </c>
      <c r="H20" s="11">
        <v>93</v>
      </c>
      <c r="I20" s="11">
        <v>91</v>
      </c>
      <c r="J20" s="11">
        <v>90</v>
      </c>
      <c r="K20" s="10">
        <f>SUM(E20:J20)</f>
        <v>540</v>
      </c>
      <c r="L20" s="42"/>
      <c r="M20" s="12"/>
    </row>
    <row r="21" spans="1:13" ht="13.5" customHeight="1">
      <c r="A21" s="84"/>
      <c r="B21" s="14">
        <v>2</v>
      </c>
      <c r="C21" s="14">
        <v>16</v>
      </c>
      <c r="D21" s="16" t="s">
        <v>30</v>
      </c>
      <c r="E21" s="11">
        <v>96</v>
      </c>
      <c r="F21" s="11">
        <v>98</v>
      </c>
      <c r="G21" s="11">
        <v>99</v>
      </c>
      <c r="H21" s="11">
        <v>98</v>
      </c>
      <c r="I21" s="11">
        <v>98</v>
      </c>
      <c r="J21" s="11">
        <v>99</v>
      </c>
      <c r="K21" s="10">
        <f>SUM(E21:J21)</f>
        <v>588</v>
      </c>
      <c r="L21" s="43"/>
      <c r="M21" s="13"/>
    </row>
    <row r="22" spans="1:13" ht="13.5">
      <c r="A22" s="85"/>
      <c r="B22" s="14">
        <v>3</v>
      </c>
      <c r="C22" s="14">
        <v>16</v>
      </c>
      <c r="D22" s="16" t="s">
        <v>36</v>
      </c>
      <c r="E22" s="11">
        <v>93</v>
      </c>
      <c r="F22" s="11">
        <v>85</v>
      </c>
      <c r="G22" s="11">
        <v>90</v>
      </c>
      <c r="H22" s="11">
        <v>88</v>
      </c>
      <c r="I22" s="11">
        <v>86</v>
      </c>
      <c r="J22" s="11">
        <v>90</v>
      </c>
      <c r="K22" s="10">
        <f>SUM(E22:J22)</f>
        <v>532</v>
      </c>
      <c r="L22" s="10">
        <f>SUM(K20:K22)</f>
        <v>1660</v>
      </c>
      <c r="M22" s="27">
        <v>4</v>
      </c>
    </row>
    <row r="23" spans="1:13" ht="13.5">
      <c r="A23" s="28" t="s">
        <v>145</v>
      </c>
      <c r="B23" s="28">
        <v>3</v>
      </c>
      <c r="C23" s="28">
        <v>5</v>
      </c>
      <c r="D23" s="28" t="s">
        <v>34</v>
      </c>
      <c r="E23" s="11">
        <v>79</v>
      </c>
      <c r="F23" s="11">
        <v>82</v>
      </c>
      <c r="G23" s="11">
        <v>86</v>
      </c>
      <c r="H23" s="11">
        <v>86</v>
      </c>
      <c r="I23" s="11">
        <v>83</v>
      </c>
      <c r="J23" s="11">
        <v>83</v>
      </c>
      <c r="K23" s="10">
        <f>SUM(E23:J23)</f>
        <v>499</v>
      </c>
      <c r="L23" s="10"/>
      <c r="M23" s="27"/>
    </row>
    <row r="24" ht="13.5" customHeight="1"/>
    <row r="25" spans="1:13" ht="13.5" customHeight="1">
      <c r="A25" s="9" t="s">
        <v>16</v>
      </c>
      <c r="B25" s="9" t="s">
        <v>0</v>
      </c>
      <c r="C25" s="9" t="s">
        <v>1</v>
      </c>
      <c r="D25" s="9" t="s">
        <v>2</v>
      </c>
      <c r="E25" s="9" t="s">
        <v>4</v>
      </c>
      <c r="F25" s="9" t="s">
        <v>5</v>
      </c>
      <c r="G25" s="9" t="s">
        <v>6</v>
      </c>
      <c r="H25" s="9" t="s">
        <v>7</v>
      </c>
      <c r="I25" s="9" t="s">
        <v>8</v>
      </c>
      <c r="J25" s="9" t="s">
        <v>9</v>
      </c>
      <c r="K25" s="9" t="s">
        <v>17</v>
      </c>
      <c r="L25" s="9" t="s">
        <v>18</v>
      </c>
      <c r="M25" s="41" t="s">
        <v>11</v>
      </c>
    </row>
    <row r="26" spans="1:13" ht="13.5" customHeight="1">
      <c r="A26" s="83" t="s">
        <v>52</v>
      </c>
      <c r="B26" s="14">
        <v>1</v>
      </c>
      <c r="C26" s="14">
        <v>23</v>
      </c>
      <c r="D26" s="23" t="s">
        <v>147</v>
      </c>
      <c r="E26" s="11">
        <v>96</v>
      </c>
      <c r="F26" s="11">
        <v>94</v>
      </c>
      <c r="G26" s="11">
        <v>91</v>
      </c>
      <c r="H26" s="11">
        <v>93</v>
      </c>
      <c r="I26" s="11">
        <v>93</v>
      </c>
      <c r="J26" s="11">
        <v>94</v>
      </c>
      <c r="K26" s="10">
        <f>SUM(E26:J26)</f>
        <v>561</v>
      </c>
      <c r="L26" s="42"/>
      <c r="M26" s="12"/>
    </row>
    <row r="27" spans="1:13" ht="13.5" customHeight="1">
      <c r="A27" s="84"/>
      <c r="B27" s="14">
        <v>2</v>
      </c>
      <c r="C27" s="14">
        <v>6</v>
      </c>
      <c r="D27" s="23" t="s">
        <v>148</v>
      </c>
      <c r="E27" s="11">
        <v>92</v>
      </c>
      <c r="F27" s="11">
        <v>90</v>
      </c>
      <c r="G27" s="11">
        <v>90</v>
      </c>
      <c r="H27" s="11">
        <v>90</v>
      </c>
      <c r="I27" s="11">
        <v>92</v>
      </c>
      <c r="J27" s="11">
        <v>91</v>
      </c>
      <c r="K27" s="10">
        <f>SUM(E27:J27)</f>
        <v>545</v>
      </c>
      <c r="L27" s="43"/>
      <c r="M27" s="13"/>
    </row>
    <row r="28" spans="1:13" ht="13.5">
      <c r="A28" s="85"/>
      <c r="B28" s="14">
        <v>2</v>
      </c>
      <c r="C28" s="14">
        <v>23</v>
      </c>
      <c r="D28" s="23" t="s">
        <v>149</v>
      </c>
      <c r="E28" s="11">
        <v>83</v>
      </c>
      <c r="F28" s="11">
        <v>90</v>
      </c>
      <c r="G28" s="11">
        <v>83</v>
      </c>
      <c r="H28" s="11">
        <v>88</v>
      </c>
      <c r="I28" s="11">
        <v>87</v>
      </c>
      <c r="J28" s="11">
        <v>89</v>
      </c>
      <c r="K28" s="10">
        <f>SUM(E28:J28)</f>
        <v>520</v>
      </c>
      <c r="L28" s="10">
        <f>SUM(K26:K28)</f>
        <v>1626</v>
      </c>
      <c r="M28" s="27">
        <v>5</v>
      </c>
    </row>
    <row r="29" spans="1:13" ht="13.5">
      <c r="A29" s="28" t="s">
        <v>145</v>
      </c>
      <c r="B29" s="28">
        <v>1</v>
      </c>
      <c r="C29" s="28">
        <v>12</v>
      </c>
      <c r="D29" s="23" t="s">
        <v>150</v>
      </c>
      <c r="E29" s="11">
        <v>86</v>
      </c>
      <c r="F29" s="11">
        <v>86</v>
      </c>
      <c r="G29" s="11">
        <v>91</v>
      </c>
      <c r="H29" s="11">
        <v>93</v>
      </c>
      <c r="I29" s="11">
        <v>91</v>
      </c>
      <c r="J29" s="11">
        <v>90</v>
      </c>
      <c r="K29" s="10">
        <f>SUM(E29:J29)</f>
        <v>537</v>
      </c>
      <c r="L29" s="10"/>
      <c r="M29" s="27"/>
    </row>
    <row r="30" ht="13.5" customHeight="1"/>
    <row r="31" spans="1:13" ht="13.5" customHeight="1">
      <c r="A31" s="9" t="s">
        <v>16</v>
      </c>
      <c r="B31" s="9" t="s">
        <v>0</v>
      </c>
      <c r="C31" s="9" t="s">
        <v>1</v>
      </c>
      <c r="D31" s="9" t="s">
        <v>2</v>
      </c>
      <c r="E31" s="9" t="s">
        <v>4</v>
      </c>
      <c r="F31" s="9" t="s">
        <v>5</v>
      </c>
      <c r="G31" s="9" t="s">
        <v>6</v>
      </c>
      <c r="H31" s="9" t="s">
        <v>7</v>
      </c>
      <c r="I31" s="9" t="s">
        <v>8</v>
      </c>
      <c r="J31" s="9" t="s">
        <v>9</v>
      </c>
      <c r="K31" s="9" t="s">
        <v>17</v>
      </c>
      <c r="L31" s="9" t="s">
        <v>18</v>
      </c>
      <c r="M31" s="41" t="s">
        <v>11</v>
      </c>
    </row>
    <row r="32" spans="1:13" ht="13.5">
      <c r="A32" s="86" t="s">
        <v>69</v>
      </c>
      <c r="B32" s="19">
        <v>1</v>
      </c>
      <c r="C32" s="19">
        <v>29</v>
      </c>
      <c r="D32" s="29" t="s">
        <v>70</v>
      </c>
      <c r="E32" s="11">
        <v>89</v>
      </c>
      <c r="F32" s="11">
        <v>88</v>
      </c>
      <c r="G32" s="11">
        <v>86</v>
      </c>
      <c r="H32" s="11">
        <v>91</v>
      </c>
      <c r="I32" s="11">
        <v>93</v>
      </c>
      <c r="J32" s="11">
        <v>89</v>
      </c>
      <c r="K32" s="10">
        <f>SUM(E32:J32)</f>
        <v>536</v>
      </c>
      <c r="L32" s="42"/>
      <c r="M32" s="12"/>
    </row>
    <row r="33" spans="1:13" ht="14.25" customHeight="1">
      <c r="A33" s="87"/>
      <c r="B33" s="19">
        <v>2</v>
      </c>
      <c r="C33" s="19">
        <v>12</v>
      </c>
      <c r="D33" s="29" t="s">
        <v>68</v>
      </c>
      <c r="E33" s="11">
        <v>82</v>
      </c>
      <c r="F33" s="11">
        <v>87</v>
      </c>
      <c r="G33" s="11">
        <v>84</v>
      </c>
      <c r="H33" s="11">
        <v>84</v>
      </c>
      <c r="I33" s="11">
        <v>74</v>
      </c>
      <c r="J33" s="11">
        <v>87</v>
      </c>
      <c r="K33" s="10">
        <f>SUM(E33:J33)</f>
        <v>498</v>
      </c>
      <c r="L33" s="43"/>
      <c r="M33" s="13"/>
    </row>
    <row r="34" spans="1:13" ht="13.5" customHeight="1">
      <c r="A34" s="88"/>
      <c r="B34" s="19">
        <v>2</v>
      </c>
      <c r="C34" s="19">
        <v>29</v>
      </c>
      <c r="D34" s="30" t="s">
        <v>71</v>
      </c>
      <c r="E34" s="11">
        <v>96</v>
      </c>
      <c r="F34" s="11">
        <v>95</v>
      </c>
      <c r="G34" s="11">
        <v>93</v>
      </c>
      <c r="H34" s="11">
        <v>95</v>
      </c>
      <c r="I34" s="11">
        <v>95</v>
      </c>
      <c r="J34" s="11">
        <v>95</v>
      </c>
      <c r="K34" s="10">
        <f>SUM(E34:J34)</f>
        <v>569</v>
      </c>
      <c r="L34" s="10">
        <f>SUM(K32:K34)</f>
        <v>1603</v>
      </c>
      <c r="M34" s="27">
        <v>6</v>
      </c>
    </row>
    <row r="35" spans="1:13" ht="13.5" customHeight="1">
      <c r="A35" s="28" t="s">
        <v>145</v>
      </c>
      <c r="B35" s="31">
        <v>3</v>
      </c>
      <c r="C35" s="31">
        <v>29</v>
      </c>
      <c r="D35" s="32" t="s">
        <v>72</v>
      </c>
      <c r="E35" s="11">
        <v>73</v>
      </c>
      <c r="F35" s="11">
        <v>84</v>
      </c>
      <c r="G35" s="11">
        <v>87</v>
      </c>
      <c r="H35" s="11">
        <v>87</v>
      </c>
      <c r="I35" s="11">
        <v>79</v>
      </c>
      <c r="J35" s="11">
        <v>78</v>
      </c>
      <c r="K35" s="10">
        <f>SUM(E35:J35)</f>
        <v>488</v>
      </c>
      <c r="L35" s="10"/>
      <c r="M35" s="27"/>
    </row>
    <row r="36" ht="13.5" customHeight="1"/>
    <row r="37" spans="1:13" ht="13.5" customHeight="1">
      <c r="A37" s="9" t="s">
        <v>16</v>
      </c>
      <c r="B37" s="9" t="s">
        <v>0</v>
      </c>
      <c r="C37" s="9" t="s">
        <v>1</v>
      </c>
      <c r="D37" s="9" t="s">
        <v>2</v>
      </c>
      <c r="E37" s="9" t="s">
        <v>4</v>
      </c>
      <c r="F37" s="9" t="s">
        <v>5</v>
      </c>
      <c r="G37" s="9" t="s">
        <v>6</v>
      </c>
      <c r="H37" s="9" t="s">
        <v>7</v>
      </c>
      <c r="I37" s="9" t="s">
        <v>8</v>
      </c>
      <c r="J37" s="9" t="s">
        <v>9</v>
      </c>
      <c r="K37" s="9" t="s">
        <v>17</v>
      </c>
      <c r="L37" s="9" t="s">
        <v>18</v>
      </c>
      <c r="M37" s="41" t="s">
        <v>11</v>
      </c>
    </row>
    <row r="38" spans="1:13" ht="13.5" customHeight="1">
      <c r="A38" s="83" t="s">
        <v>64</v>
      </c>
      <c r="B38" s="14">
        <v>1</v>
      </c>
      <c r="C38" s="14">
        <v>14</v>
      </c>
      <c r="D38" s="14" t="s">
        <v>63</v>
      </c>
      <c r="E38" s="11">
        <v>64</v>
      </c>
      <c r="F38" s="11">
        <v>79</v>
      </c>
      <c r="G38" s="11">
        <v>73</v>
      </c>
      <c r="H38" s="11">
        <v>88</v>
      </c>
      <c r="I38" s="11">
        <v>73</v>
      </c>
      <c r="J38" s="11">
        <v>80</v>
      </c>
      <c r="K38" s="10">
        <f>SUM(E38:J38)</f>
        <v>457</v>
      </c>
      <c r="L38" s="42"/>
      <c r="M38" s="12"/>
    </row>
    <row r="39" spans="1:13" ht="14.25" customHeight="1">
      <c r="A39" s="84"/>
      <c r="B39" s="14">
        <v>2</v>
      </c>
      <c r="C39" s="14">
        <v>22</v>
      </c>
      <c r="D39" s="14" t="s">
        <v>66</v>
      </c>
      <c r="E39" s="11">
        <v>81</v>
      </c>
      <c r="F39" s="11">
        <v>89</v>
      </c>
      <c r="G39" s="11">
        <v>82</v>
      </c>
      <c r="H39" s="11">
        <v>88</v>
      </c>
      <c r="I39" s="11">
        <v>89</v>
      </c>
      <c r="J39" s="11">
        <v>89</v>
      </c>
      <c r="K39" s="10">
        <f>SUM(E39:J39)</f>
        <v>518</v>
      </c>
      <c r="L39" s="43"/>
      <c r="M39" s="13"/>
    </row>
    <row r="40" spans="1:13" ht="13.5">
      <c r="A40" s="85"/>
      <c r="B40" s="14">
        <v>3</v>
      </c>
      <c r="C40" s="14">
        <v>22</v>
      </c>
      <c r="D40" s="14" t="s">
        <v>67</v>
      </c>
      <c r="E40" s="11">
        <v>91</v>
      </c>
      <c r="F40" s="11">
        <v>89</v>
      </c>
      <c r="G40" s="11">
        <v>83</v>
      </c>
      <c r="H40" s="11">
        <v>87</v>
      </c>
      <c r="I40" s="11">
        <v>89</v>
      </c>
      <c r="J40" s="11">
        <v>94</v>
      </c>
      <c r="K40" s="10">
        <f>SUM(E40:J40)</f>
        <v>533</v>
      </c>
      <c r="L40" s="10">
        <f>SUM(K38:K40)</f>
        <v>1508</v>
      </c>
      <c r="M40" s="27">
        <v>7</v>
      </c>
    </row>
    <row r="41" spans="1:13" ht="13.5" customHeight="1">
      <c r="A41" s="28" t="s">
        <v>145</v>
      </c>
      <c r="B41" s="14">
        <v>1</v>
      </c>
      <c r="C41" s="14">
        <v>22</v>
      </c>
      <c r="D41" s="14" t="s">
        <v>65</v>
      </c>
      <c r="E41" s="11">
        <v>73</v>
      </c>
      <c r="F41" s="11">
        <v>76</v>
      </c>
      <c r="G41" s="11">
        <v>85</v>
      </c>
      <c r="H41" s="11">
        <v>80</v>
      </c>
      <c r="I41" s="11">
        <v>82</v>
      </c>
      <c r="J41" s="11">
        <v>74</v>
      </c>
      <c r="K41" s="10">
        <f>SUM(E41:J41)</f>
        <v>470</v>
      </c>
      <c r="L41" s="10"/>
      <c r="M41" s="27"/>
    </row>
    <row r="42" ht="13.5" customHeight="1"/>
    <row r="43" spans="1:13" ht="14.25">
      <c r="A43" s="9" t="s">
        <v>16</v>
      </c>
      <c r="B43" s="9" t="s">
        <v>0</v>
      </c>
      <c r="C43" s="9" t="s">
        <v>1</v>
      </c>
      <c r="D43" s="9" t="s">
        <v>2</v>
      </c>
      <c r="E43" s="9" t="s">
        <v>4</v>
      </c>
      <c r="F43" s="9" t="s">
        <v>5</v>
      </c>
      <c r="G43" s="9" t="s">
        <v>6</v>
      </c>
      <c r="H43" s="9" t="s">
        <v>7</v>
      </c>
      <c r="I43" s="9" t="s">
        <v>8</v>
      </c>
      <c r="J43" s="9" t="s">
        <v>9</v>
      </c>
      <c r="K43" s="9" t="s">
        <v>17</v>
      </c>
      <c r="L43" s="9" t="s">
        <v>18</v>
      </c>
      <c r="M43" s="41" t="s">
        <v>11</v>
      </c>
    </row>
    <row r="44" spans="1:13" ht="13.5" customHeight="1">
      <c r="A44" s="83" t="s">
        <v>19</v>
      </c>
      <c r="B44" s="14">
        <v>1</v>
      </c>
      <c r="C44" s="14">
        <v>3</v>
      </c>
      <c r="D44" s="14" t="s">
        <v>143</v>
      </c>
      <c r="E44" s="11">
        <v>93</v>
      </c>
      <c r="F44" s="11">
        <v>94</v>
      </c>
      <c r="G44" s="11">
        <v>91</v>
      </c>
      <c r="H44" s="11">
        <v>93</v>
      </c>
      <c r="I44" s="11">
        <v>96</v>
      </c>
      <c r="J44" s="11">
        <v>92</v>
      </c>
      <c r="K44" s="10">
        <f>SUM(E44:J44)</f>
        <v>559</v>
      </c>
      <c r="L44" s="42"/>
      <c r="M44" s="12"/>
    </row>
    <row r="45" spans="1:13" ht="13.5" customHeight="1">
      <c r="A45" s="84"/>
      <c r="B45" s="14">
        <v>1</v>
      </c>
      <c r="C45" s="14">
        <v>10</v>
      </c>
      <c r="D45" s="14" t="s">
        <v>20</v>
      </c>
      <c r="E45" s="11">
        <v>82</v>
      </c>
      <c r="F45" s="11">
        <v>75</v>
      </c>
      <c r="G45" s="11">
        <v>83</v>
      </c>
      <c r="H45" s="11">
        <v>81</v>
      </c>
      <c r="I45" s="11">
        <v>80</v>
      </c>
      <c r="J45" s="11">
        <v>81</v>
      </c>
      <c r="K45" s="10">
        <f>SUM(E45:J45)</f>
        <v>482</v>
      </c>
      <c r="L45" s="43"/>
      <c r="M45" s="13"/>
    </row>
    <row r="46" spans="1:13" ht="13.5" customHeight="1">
      <c r="A46" s="85"/>
      <c r="B46" s="14">
        <v>1</v>
      </c>
      <c r="C46" s="14">
        <v>24</v>
      </c>
      <c r="D46" s="14" t="s">
        <v>144</v>
      </c>
      <c r="E46" s="11">
        <v>74</v>
      </c>
      <c r="F46" s="11">
        <v>78</v>
      </c>
      <c r="G46" s="11">
        <v>77</v>
      </c>
      <c r="H46" s="11">
        <v>81</v>
      </c>
      <c r="I46" s="11">
        <v>76</v>
      </c>
      <c r="J46" s="11">
        <v>77</v>
      </c>
      <c r="K46" s="10">
        <f>SUM(E46:J46)</f>
        <v>463</v>
      </c>
      <c r="L46" s="10">
        <f>SUM(K44:K46)</f>
        <v>1504</v>
      </c>
      <c r="M46" s="27">
        <v>8</v>
      </c>
    </row>
    <row r="47" spans="1:13" ht="13.5" customHeight="1">
      <c r="A47" s="26" t="s">
        <v>145</v>
      </c>
      <c r="B47" s="26">
        <v>2</v>
      </c>
      <c r="C47" s="26">
        <v>24</v>
      </c>
      <c r="D47" s="14" t="s">
        <v>146</v>
      </c>
      <c r="E47" s="11">
        <v>74</v>
      </c>
      <c r="F47" s="11">
        <v>78</v>
      </c>
      <c r="G47" s="11">
        <v>75</v>
      </c>
      <c r="H47" s="11">
        <v>80</v>
      </c>
      <c r="I47" s="11">
        <v>77</v>
      </c>
      <c r="J47" s="11">
        <v>69</v>
      </c>
      <c r="K47" s="10">
        <f>SUM(E47:J47)</f>
        <v>453</v>
      </c>
      <c r="L47" s="10"/>
      <c r="M47" s="27"/>
    </row>
    <row r="49" spans="1:13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3.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</sheetData>
  <sheetProtection/>
  <mergeCells count="8">
    <mergeCell ref="A44:A46"/>
    <mergeCell ref="A2:A4"/>
    <mergeCell ref="A26:A28"/>
    <mergeCell ref="A38:A40"/>
    <mergeCell ref="A32:A34"/>
    <mergeCell ref="A8:A10"/>
    <mergeCell ref="A20:A22"/>
    <mergeCell ref="A14:A16"/>
  </mergeCells>
  <printOptions/>
  <pageMargins left="0.7" right="0.7" top="0.75" bottom="0.75" header="0.3" footer="0.3"/>
  <pageSetup orientation="portrait" paperSize="9" r:id="rId1"/>
  <headerFooter alignWithMargins="0">
    <oddHeader>&amp;L08新人戦&amp;C10mS60MW団体</oddHeader>
    <oddFooter>&amp;C地方公認審判員　堀田 哲裕&amp;R地方公認審判員　智谷 真由 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A1" sqref="A1:IV16384"/>
    </sheetView>
  </sheetViews>
  <sheetFormatPr defaultColWidth="10.625" defaultRowHeight="13.5"/>
  <cols>
    <col min="1" max="1" width="3.625" style="66" customWidth="1"/>
    <col min="2" max="2" width="15.625" style="66" customWidth="1"/>
    <col min="3" max="3" width="11.25390625" style="66" customWidth="1"/>
    <col min="4" max="4" width="5.50390625" style="66" customWidth="1"/>
    <col min="5" max="15" width="5.625" style="66" customWidth="1"/>
    <col min="16" max="17" width="5.625" style="66" hidden="1" customWidth="1"/>
    <col min="18" max="20" width="6.875" style="66" customWidth="1"/>
    <col min="21" max="21" width="5.50390625" style="66" customWidth="1"/>
    <col min="22" max="16384" width="10.625" style="66" customWidth="1"/>
  </cols>
  <sheetData>
    <row r="1" spans="1:21" ht="21" customHeight="1" thickBot="1">
      <c r="A1" s="55" t="s">
        <v>226</v>
      </c>
      <c r="B1" s="56" t="s">
        <v>2</v>
      </c>
      <c r="C1" s="57" t="s">
        <v>227</v>
      </c>
      <c r="D1" s="58" t="s">
        <v>11</v>
      </c>
      <c r="E1" s="59" t="s">
        <v>228</v>
      </c>
      <c r="F1" s="60">
        <v>1</v>
      </c>
      <c r="G1" s="61">
        <v>2</v>
      </c>
      <c r="H1" s="62">
        <v>3</v>
      </c>
      <c r="I1" s="61">
        <v>4</v>
      </c>
      <c r="J1" s="62">
        <v>5</v>
      </c>
      <c r="K1" s="61">
        <v>6</v>
      </c>
      <c r="L1" s="62">
        <v>7</v>
      </c>
      <c r="M1" s="61">
        <v>8</v>
      </c>
      <c r="N1" s="62">
        <v>9</v>
      </c>
      <c r="O1" s="61">
        <v>10</v>
      </c>
      <c r="P1" s="61" t="s">
        <v>229</v>
      </c>
      <c r="Q1" s="61" t="s">
        <v>230</v>
      </c>
      <c r="R1" s="63" t="s">
        <v>231</v>
      </c>
      <c r="S1" s="64" t="s">
        <v>232</v>
      </c>
      <c r="T1" s="64" t="s">
        <v>233</v>
      </c>
      <c r="U1" s="65" t="s">
        <v>11</v>
      </c>
    </row>
    <row r="2" spans="1:21" ht="18" customHeight="1" thickTop="1">
      <c r="A2" s="104">
        <v>1</v>
      </c>
      <c r="B2" s="96" t="s">
        <v>234</v>
      </c>
      <c r="C2" s="98" t="s">
        <v>235</v>
      </c>
      <c r="D2" s="100">
        <f>IF(COUNT(R3),RANK(R3,R$3:R$17),"")</f>
        <v>1</v>
      </c>
      <c r="E2" s="67">
        <v>591</v>
      </c>
      <c r="F2" s="68">
        <v>10.4</v>
      </c>
      <c r="G2" s="69">
        <v>10.8</v>
      </c>
      <c r="H2" s="70">
        <v>10.4</v>
      </c>
      <c r="I2" s="69">
        <v>10.6</v>
      </c>
      <c r="J2" s="70">
        <v>10.2</v>
      </c>
      <c r="K2" s="69">
        <v>10.5</v>
      </c>
      <c r="L2" s="70">
        <v>10.1</v>
      </c>
      <c r="M2" s="69">
        <v>10.8</v>
      </c>
      <c r="N2" s="70">
        <v>10.4</v>
      </c>
      <c r="O2" s="69">
        <v>10.3</v>
      </c>
      <c r="P2" s="69"/>
      <c r="Q2" s="69"/>
      <c r="R2" s="71">
        <f>SUM(F2:O2)</f>
        <v>104.5</v>
      </c>
      <c r="S2" s="102"/>
      <c r="T2" s="102"/>
      <c r="U2" s="103">
        <f>IF(COUNT(R3),RANK(R3,R$3:R$17),"")</f>
        <v>1</v>
      </c>
    </row>
    <row r="3" spans="1:21" ht="18" customHeight="1" thickBot="1">
      <c r="A3" s="95"/>
      <c r="B3" s="97"/>
      <c r="C3" s="99"/>
      <c r="D3" s="101"/>
      <c r="E3" s="72"/>
      <c r="F3" s="73">
        <f>E2+F2</f>
        <v>601.4</v>
      </c>
      <c r="G3" s="74">
        <f aca="true" t="shared" si="0" ref="G3:Q3">F3+G2</f>
        <v>612.1999999999999</v>
      </c>
      <c r="H3" s="75">
        <f t="shared" si="0"/>
        <v>622.5999999999999</v>
      </c>
      <c r="I3" s="74">
        <f t="shared" si="0"/>
        <v>633.1999999999999</v>
      </c>
      <c r="J3" s="75">
        <f t="shared" si="0"/>
        <v>643.4</v>
      </c>
      <c r="K3" s="74">
        <f t="shared" si="0"/>
        <v>653.9</v>
      </c>
      <c r="L3" s="75">
        <f t="shared" si="0"/>
        <v>664</v>
      </c>
      <c r="M3" s="74">
        <f t="shared" si="0"/>
        <v>674.8</v>
      </c>
      <c r="N3" s="75">
        <f t="shared" si="0"/>
        <v>685.1999999999999</v>
      </c>
      <c r="O3" s="74">
        <f t="shared" si="0"/>
        <v>695.4999999999999</v>
      </c>
      <c r="P3" s="74">
        <f t="shared" si="0"/>
        <v>695.4999999999999</v>
      </c>
      <c r="Q3" s="74">
        <f t="shared" si="0"/>
        <v>695.4999999999999</v>
      </c>
      <c r="R3" s="76">
        <f>E2+R2</f>
        <v>695.5</v>
      </c>
      <c r="S3" s="91"/>
      <c r="T3" s="91"/>
      <c r="U3" s="93"/>
    </row>
    <row r="4" spans="1:21" ht="18" customHeight="1">
      <c r="A4" s="94">
        <v>2</v>
      </c>
      <c r="B4" s="96" t="s">
        <v>236</v>
      </c>
      <c r="C4" s="98" t="s">
        <v>237</v>
      </c>
      <c r="D4" s="100">
        <f>IF(COUNT(R5),RANK(R5,R$3:R$17),"")</f>
        <v>2</v>
      </c>
      <c r="E4" s="77">
        <v>588</v>
      </c>
      <c r="F4" s="78">
        <v>9.8</v>
      </c>
      <c r="G4" s="79">
        <v>10</v>
      </c>
      <c r="H4" s="80">
        <v>10.6</v>
      </c>
      <c r="I4" s="79">
        <v>10.5</v>
      </c>
      <c r="J4" s="80">
        <v>10.5</v>
      </c>
      <c r="K4" s="79">
        <v>10</v>
      </c>
      <c r="L4" s="80">
        <v>10.6</v>
      </c>
      <c r="M4" s="79">
        <v>9.8</v>
      </c>
      <c r="N4" s="80">
        <v>9.9</v>
      </c>
      <c r="O4" s="79">
        <v>10.5</v>
      </c>
      <c r="P4" s="79"/>
      <c r="Q4" s="79"/>
      <c r="R4" s="81">
        <f>SUM(F4:O4)</f>
        <v>102.2</v>
      </c>
      <c r="S4" s="89"/>
      <c r="T4" s="89"/>
      <c r="U4" s="92">
        <f>IF(COUNT(R5),RANK(R5,R$3:R$17),"")</f>
        <v>2</v>
      </c>
    </row>
    <row r="5" spans="1:21" ht="18" customHeight="1" thickBot="1">
      <c r="A5" s="95"/>
      <c r="B5" s="97"/>
      <c r="C5" s="99"/>
      <c r="D5" s="101"/>
      <c r="E5" s="72"/>
      <c r="F5" s="73">
        <f>E4+F4</f>
        <v>597.8</v>
      </c>
      <c r="G5" s="74">
        <f aca="true" t="shared" si="1" ref="G5:Q5">F5+G4</f>
        <v>607.8</v>
      </c>
      <c r="H5" s="75">
        <f t="shared" si="1"/>
        <v>618.4</v>
      </c>
      <c r="I5" s="74">
        <f t="shared" si="1"/>
        <v>628.9</v>
      </c>
      <c r="J5" s="75">
        <f t="shared" si="1"/>
        <v>639.4</v>
      </c>
      <c r="K5" s="74">
        <f t="shared" si="1"/>
        <v>649.4</v>
      </c>
      <c r="L5" s="75">
        <f t="shared" si="1"/>
        <v>660</v>
      </c>
      <c r="M5" s="74">
        <f t="shared" si="1"/>
        <v>669.8</v>
      </c>
      <c r="N5" s="75">
        <f t="shared" si="1"/>
        <v>679.6999999999999</v>
      </c>
      <c r="O5" s="74">
        <f t="shared" si="1"/>
        <v>690.1999999999999</v>
      </c>
      <c r="P5" s="74">
        <f t="shared" si="1"/>
        <v>690.1999999999999</v>
      </c>
      <c r="Q5" s="74">
        <f t="shared" si="1"/>
        <v>690.1999999999999</v>
      </c>
      <c r="R5" s="76">
        <f>E4+R4</f>
        <v>690.2</v>
      </c>
      <c r="S5" s="90"/>
      <c r="T5" s="91"/>
      <c r="U5" s="93"/>
    </row>
    <row r="6" spans="1:21" ht="18" customHeight="1">
      <c r="A6" s="94">
        <v>3</v>
      </c>
      <c r="B6" s="96" t="s">
        <v>238</v>
      </c>
      <c r="C6" s="98" t="s">
        <v>239</v>
      </c>
      <c r="D6" s="100">
        <f>IF(COUNT(R7),RANK(R7,R$3:R$17),"")</f>
        <v>3</v>
      </c>
      <c r="E6" s="77">
        <v>586</v>
      </c>
      <c r="F6" s="78">
        <v>10.2</v>
      </c>
      <c r="G6" s="79">
        <v>10.1</v>
      </c>
      <c r="H6" s="80">
        <v>9.9</v>
      </c>
      <c r="I6" s="79">
        <v>10.2</v>
      </c>
      <c r="J6" s="80">
        <v>9.9</v>
      </c>
      <c r="K6" s="79">
        <v>9.4</v>
      </c>
      <c r="L6" s="80">
        <v>9.8</v>
      </c>
      <c r="M6" s="79">
        <v>10</v>
      </c>
      <c r="N6" s="80">
        <v>8.9</v>
      </c>
      <c r="O6" s="79">
        <v>10.4</v>
      </c>
      <c r="P6" s="79"/>
      <c r="Q6" s="79"/>
      <c r="R6" s="81">
        <f>SUM(F6:O6)</f>
        <v>98.8</v>
      </c>
      <c r="S6" s="89"/>
      <c r="T6" s="89"/>
      <c r="U6" s="92">
        <f>IF(COUNT(R7),RANK(R7,R$3:R$17),"")</f>
        <v>3</v>
      </c>
    </row>
    <row r="7" spans="1:21" ht="18" customHeight="1" thickBot="1">
      <c r="A7" s="95"/>
      <c r="B7" s="97"/>
      <c r="C7" s="99"/>
      <c r="D7" s="101"/>
      <c r="E7" s="72"/>
      <c r="F7" s="73">
        <f>E6+F6</f>
        <v>596.2</v>
      </c>
      <c r="G7" s="74">
        <f aca="true" t="shared" si="2" ref="G7:Q7">F7+G6</f>
        <v>606.3000000000001</v>
      </c>
      <c r="H7" s="75">
        <f t="shared" si="2"/>
        <v>616.2</v>
      </c>
      <c r="I7" s="74">
        <f t="shared" si="2"/>
        <v>626.4000000000001</v>
      </c>
      <c r="J7" s="75">
        <f t="shared" si="2"/>
        <v>636.3000000000001</v>
      </c>
      <c r="K7" s="74">
        <f t="shared" si="2"/>
        <v>645.7</v>
      </c>
      <c r="L7" s="75">
        <f t="shared" si="2"/>
        <v>655.5</v>
      </c>
      <c r="M7" s="74">
        <f t="shared" si="2"/>
        <v>665.5</v>
      </c>
      <c r="N7" s="75">
        <f t="shared" si="2"/>
        <v>674.4</v>
      </c>
      <c r="O7" s="74">
        <f t="shared" si="2"/>
        <v>684.8</v>
      </c>
      <c r="P7" s="74">
        <f t="shared" si="2"/>
        <v>684.8</v>
      </c>
      <c r="Q7" s="74">
        <f t="shared" si="2"/>
        <v>684.8</v>
      </c>
      <c r="R7" s="76">
        <f>E6+R6</f>
        <v>684.8</v>
      </c>
      <c r="S7" s="90"/>
      <c r="T7" s="91"/>
      <c r="U7" s="93"/>
    </row>
    <row r="8" spans="1:21" ht="18" customHeight="1">
      <c r="A8" s="94">
        <v>7</v>
      </c>
      <c r="B8" s="96" t="s">
        <v>240</v>
      </c>
      <c r="C8" s="98" t="s">
        <v>241</v>
      </c>
      <c r="D8" s="100">
        <f>IF(COUNT(R9),RANK(R9,R$3:R$17),"")</f>
        <v>4</v>
      </c>
      <c r="E8" s="77">
        <v>580</v>
      </c>
      <c r="F8" s="78">
        <v>9.9</v>
      </c>
      <c r="G8" s="79">
        <v>9.9</v>
      </c>
      <c r="H8" s="80">
        <v>9.9</v>
      </c>
      <c r="I8" s="79">
        <v>9.9</v>
      </c>
      <c r="J8" s="80">
        <v>10.6</v>
      </c>
      <c r="K8" s="79">
        <v>10.2</v>
      </c>
      <c r="L8" s="80">
        <v>10.2</v>
      </c>
      <c r="M8" s="79">
        <v>10.6</v>
      </c>
      <c r="N8" s="80">
        <v>10.5</v>
      </c>
      <c r="O8" s="79">
        <v>10</v>
      </c>
      <c r="P8" s="79"/>
      <c r="Q8" s="79"/>
      <c r="R8" s="81">
        <f>SUM(F8:O8)</f>
        <v>101.7</v>
      </c>
      <c r="S8" s="89"/>
      <c r="T8" s="89"/>
      <c r="U8" s="92">
        <f>IF(COUNT(R9),RANK(R9,R$3:R$17),"")</f>
        <v>4</v>
      </c>
    </row>
    <row r="9" spans="1:21" ht="18" customHeight="1" thickBot="1">
      <c r="A9" s="95"/>
      <c r="B9" s="97"/>
      <c r="C9" s="99"/>
      <c r="D9" s="101"/>
      <c r="E9" s="72"/>
      <c r="F9" s="73">
        <f>E8+F8</f>
        <v>589.9</v>
      </c>
      <c r="G9" s="74">
        <f aca="true" t="shared" si="3" ref="G9:Q9">F9+G8</f>
        <v>599.8</v>
      </c>
      <c r="H9" s="75">
        <f t="shared" si="3"/>
        <v>609.6999999999999</v>
      </c>
      <c r="I9" s="74">
        <f t="shared" si="3"/>
        <v>619.5999999999999</v>
      </c>
      <c r="J9" s="75">
        <f t="shared" si="3"/>
        <v>630.1999999999999</v>
      </c>
      <c r="K9" s="74">
        <f t="shared" si="3"/>
        <v>640.4</v>
      </c>
      <c r="L9" s="75">
        <f t="shared" si="3"/>
        <v>650.6</v>
      </c>
      <c r="M9" s="74">
        <f t="shared" si="3"/>
        <v>661.2</v>
      </c>
      <c r="N9" s="75">
        <f t="shared" si="3"/>
        <v>671.7</v>
      </c>
      <c r="O9" s="74">
        <f t="shared" si="3"/>
        <v>681.7</v>
      </c>
      <c r="P9" s="74">
        <f t="shared" si="3"/>
        <v>681.7</v>
      </c>
      <c r="Q9" s="74">
        <f t="shared" si="3"/>
        <v>681.7</v>
      </c>
      <c r="R9" s="76">
        <f>E8+R8</f>
        <v>681.7</v>
      </c>
      <c r="S9" s="90"/>
      <c r="T9" s="91"/>
      <c r="U9" s="93"/>
    </row>
    <row r="10" spans="1:21" ht="18" customHeight="1">
      <c r="A10" s="94">
        <v>6</v>
      </c>
      <c r="B10" s="96" t="s">
        <v>242</v>
      </c>
      <c r="C10" s="98" t="s">
        <v>243</v>
      </c>
      <c r="D10" s="100">
        <f>IF(COUNT(R11),RANK(R11,R$3:R$17),"")</f>
        <v>5</v>
      </c>
      <c r="E10" s="77">
        <v>582</v>
      </c>
      <c r="F10" s="78">
        <v>10.5</v>
      </c>
      <c r="G10" s="79">
        <v>9.6</v>
      </c>
      <c r="H10" s="80">
        <v>10.1</v>
      </c>
      <c r="I10" s="79">
        <v>9.6</v>
      </c>
      <c r="J10" s="80">
        <v>10.4</v>
      </c>
      <c r="K10" s="79">
        <v>8.3</v>
      </c>
      <c r="L10" s="80">
        <v>10.3</v>
      </c>
      <c r="M10" s="79">
        <v>9.8</v>
      </c>
      <c r="N10" s="80">
        <v>10.7</v>
      </c>
      <c r="O10" s="79">
        <v>10.3</v>
      </c>
      <c r="P10" s="79"/>
      <c r="Q10" s="79"/>
      <c r="R10" s="81">
        <f>SUM(F10:O10)</f>
        <v>99.6</v>
      </c>
      <c r="S10" s="89"/>
      <c r="T10" s="89"/>
      <c r="U10" s="92">
        <f>IF(COUNT(R11),RANK(R11,R$3:R$17),"")</f>
        <v>5</v>
      </c>
    </row>
    <row r="11" spans="1:21" ht="18" customHeight="1" thickBot="1">
      <c r="A11" s="95"/>
      <c r="B11" s="97"/>
      <c r="C11" s="99"/>
      <c r="D11" s="101"/>
      <c r="E11" s="72"/>
      <c r="F11" s="73">
        <f>E10+F10</f>
        <v>592.5</v>
      </c>
      <c r="G11" s="74">
        <f aca="true" t="shared" si="4" ref="G11:Q11">F11+G10</f>
        <v>602.1</v>
      </c>
      <c r="H11" s="75">
        <f t="shared" si="4"/>
        <v>612.2</v>
      </c>
      <c r="I11" s="74">
        <f t="shared" si="4"/>
        <v>621.8000000000001</v>
      </c>
      <c r="J11" s="75">
        <f t="shared" si="4"/>
        <v>632.2</v>
      </c>
      <c r="K11" s="74">
        <f t="shared" si="4"/>
        <v>640.5</v>
      </c>
      <c r="L11" s="75">
        <f t="shared" si="4"/>
        <v>650.8</v>
      </c>
      <c r="M11" s="74">
        <f t="shared" si="4"/>
        <v>660.5999999999999</v>
      </c>
      <c r="N11" s="75">
        <f t="shared" si="4"/>
        <v>671.3</v>
      </c>
      <c r="O11" s="74">
        <f t="shared" si="4"/>
        <v>681.5999999999999</v>
      </c>
      <c r="P11" s="74">
        <f t="shared" si="4"/>
        <v>681.5999999999999</v>
      </c>
      <c r="Q11" s="74">
        <f t="shared" si="4"/>
        <v>681.5999999999999</v>
      </c>
      <c r="R11" s="76">
        <f>E10+R10</f>
        <v>681.6</v>
      </c>
      <c r="S11" s="90"/>
      <c r="T11" s="91"/>
      <c r="U11" s="93"/>
    </row>
    <row r="12" spans="1:21" ht="18" customHeight="1">
      <c r="A12" s="94">
        <v>5</v>
      </c>
      <c r="B12" s="96" t="s">
        <v>244</v>
      </c>
      <c r="C12" s="98" t="s">
        <v>241</v>
      </c>
      <c r="D12" s="100">
        <f>IF(COUNT(R13),RANK(R13,R$3:R$17),"")</f>
        <v>6</v>
      </c>
      <c r="E12" s="77">
        <v>582</v>
      </c>
      <c r="F12" s="78">
        <v>10</v>
      </c>
      <c r="G12" s="79">
        <v>10.5</v>
      </c>
      <c r="H12" s="80">
        <v>9.5</v>
      </c>
      <c r="I12" s="79">
        <v>9</v>
      </c>
      <c r="J12" s="80">
        <v>10.1</v>
      </c>
      <c r="K12" s="79">
        <v>9.5</v>
      </c>
      <c r="L12" s="80">
        <v>10.2</v>
      </c>
      <c r="M12" s="79">
        <v>8.8</v>
      </c>
      <c r="N12" s="80">
        <v>10.4</v>
      </c>
      <c r="O12" s="79">
        <v>10.5</v>
      </c>
      <c r="P12" s="79"/>
      <c r="Q12" s="79"/>
      <c r="R12" s="81">
        <f>SUM(F12:O12)</f>
        <v>98.5</v>
      </c>
      <c r="S12" s="89"/>
      <c r="T12" s="89"/>
      <c r="U12" s="92">
        <f>IF(COUNT(R13),RANK(R13,R$3:R$17),"")</f>
        <v>6</v>
      </c>
    </row>
    <row r="13" spans="1:21" ht="18" customHeight="1" thickBot="1">
      <c r="A13" s="95"/>
      <c r="B13" s="97"/>
      <c r="C13" s="99"/>
      <c r="D13" s="101"/>
      <c r="E13" s="72"/>
      <c r="F13" s="73">
        <f>E12+F12</f>
        <v>592</v>
      </c>
      <c r="G13" s="74">
        <f aca="true" t="shared" si="5" ref="G13:Q13">F13+G12</f>
        <v>602.5</v>
      </c>
      <c r="H13" s="75">
        <f t="shared" si="5"/>
        <v>612</v>
      </c>
      <c r="I13" s="74">
        <f t="shared" si="5"/>
        <v>621</v>
      </c>
      <c r="J13" s="75">
        <f t="shared" si="5"/>
        <v>631.1</v>
      </c>
      <c r="K13" s="74">
        <f t="shared" si="5"/>
        <v>640.6</v>
      </c>
      <c r="L13" s="75">
        <f t="shared" si="5"/>
        <v>650.8000000000001</v>
      </c>
      <c r="M13" s="74">
        <f t="shared" si="5"/>
        <v>659.6</v>
      </c>
      <c r="N13" s="75">
        <f t="shared" si="5"/>
        <v>670</v>
      </c>
      <c r="O13" s="74">
        <f t="shared" si="5"/>
        <v>680.5</v>
      </c>
      <c r="P13" s="74">
        <f t="shared" si="5"/>
        <v>680.5</v>
      </c>
      <c r="Q13" s="74">
        <f t="shared" si="5"/>
        <v>680.5</v>
      </c>
      <c r="R13" s="76">
        <f>E12+R12</f>
        <v>680.5</v>
      </c>
      <c r="S13" s="90"/>
      <c r="T13" s="91"/>
      <c r="U13" s="93"/>
    </row>
    <row r="14" spans="1:21" ht="18" customHeight="1">
      <c r="A14" s="94">
        <v>8</v>
      </c>
      <c r="B14" s="96" t="s">
        <v>245</v>
      </c>
      <c r="C14" s="98" t="s">
        <v>239</v>
      </c>
      <c r="D14" s="100">
        <f>IF(COUNT(R15),RANK(R15,R$3:R$17),"")</f>
        <v>7</v>
      </c>
      <c r="E14" s="77">
        <v>580</v>
      </c>
      <c r="F14" s="78">
        <v>10.1</v>
      </c>
      <c r="G14" s="79">
        <v>10.6</v>
      </c>
      <c r="H14" s="80">
        <v>9.5</v>
      </c>
      <c r="I14" s="79">
        <v>9.4</v>
      </c>
      <c r="J14" s="80">
        <v>10.1</v>
      </c>
      <c r="K14" s="79">
        <v>9.6</v>
      </c>
      <c r="L14" s="80">
        <v>10.3</v>
      </c>
      <c r="M14" s="79">
        <v>10.4</v>
      </c>
      <c r="N14" s="80">
        <v>9.3</v>
      </c>
      <c r="O14" s="79">
        <v>10.8</v>
      </c>
      <c r="P14" s="79"/>
      <c r="Q14" s="79"/>
      <c r="R14" s="81">
        <f>SUM(F14:O14)</f>
        <v>100.10000000000001</v>
      </c>
      <c r="S14" s="89"/>
      <c r="T14" s="89"/>
      <c r="U14" s="92">
        <f>IF(COUNT(R15),RANK(R15,R$3:R$17),"")</f>
        <v>7</v>
      </c>
    </row>
    <row r="15" spans="1:21" ht="18" customHeight="1" thickBot="1">
      <c r="A15" s="95"/>
      <c r="B15" s="97"/>
      <c r="C15" s="99"/>
      <c r="D15" s="101"/>
      <c r="E15" s="72"/>
      <c r="F15" s="73">
        <f>E14+F14</f>
        <v>590.1</v>
      </c>
      <c r="G15" s="74">
        <f aca="true" t="shared" si="6" ref="G15:Q15">F15+G14</f>
        <v>600.7</v>
      </c>
      <c r="H15" s="75">
        <f t="shared" si="6"/>
        <v>610.2</v>
      </c>
      <c r="I15" s="74">
        <f t="shared" si="6"/>
        <v>619.6</v>
      </c>
      <c r="J15" s="75">
        <f t="shared" si="6"/>
        <v>629.7</v>
      </c>
      <c r="K15" s="74">
        <f t="shared" si="6"/>
        <v>639.3000000000001</v>
      </c>
      <c r="L15" s="75">
        <f t="shared" si="6"/>
        <v>649.6</v>
      </c>
      <c r="M15" s="74">
        <f t="shared" si="6"/>
        <v>660</v>
      </c>
      <c r="N15" s="75">
        <f t="shared" si="6"/>
        <v>669.3</v>
      </c>
      <c r="O15" s="74">
        <f t="shared" si="6"/>
        <v>680.0999999999999</v>
      </c>
      <c r="P15" s="74">
        <f t="shared" si="6"/>
        <v>680.0999999999999</v>
      </c>
      <c r="Q15" s="74">
        <f t="shared" si="6"/>
        <v>680.0999999999999</v>
      </c>
      <c r="R15" s="76">
        <f>E14+R14</f>
        <v>680.1</v>
      </c>
      <c r="S15" s="90"/>
      <c r="T15" s="91"/>
      <c r="U15" s="93"/>
    </row>
    <row r="16" spans="1:21" ht="18" customHeight="1">
      <c r="A16" s="94">
        <v>4</v>
      </c>
      <c r="B16" s="96" t="s">
        <v>246</v>
      </c>
      <c r="C16" s="98" t="s">
        <v>239</v>
      </c>
      <c r="D16" s="100">
        <f>IF(COUNT(R17),RANK(R17,R$3:R$17),"")</f>
        <v>8</v>
      </c>
      <c r="E16" s="77">
        <v>586</v>
      </c>
      <c r="F16" s="78">
        <v>9.8</v>
      </c>
      <c r="G16" s="79">
        <v>0</v>
      </c>
      <c r="H16" s="80">
        <v>9.7</v>
      </c>
      <c r="I16" s="79">
        <v>9.5</v>
      </c>
      <c r="J16" s="80">
        <v>10.4</v>
      </c>
      <c r="K16" s="79">
        <v>9.9</v>
      </c>
      <c r="L16" s="80">
        <v>10.4</v>
      </c>
      <c r="M16" s="79">
        <v>10.6</v>
      </c>
      <c r="N16" s="80">
        <v>10.1</v>
      </c>
      <c r="O16" s="79">
        <v>10.5</v>
      </c>
      <c r="P16" s="79"/>
      <c r="Q16" s="79"/>
      <c r="R16" s="81">
        <f>SUM(F16:O16)</f>
        <v>90.89999999999999</v>
      </c>
      <c r="S16" s="89"/>
      <c r="T16" s="89"/>
      <c r="U16" s="92">
        <f>IF(COUNT(R17),RANK(R17,R$3:R$17),"")</f>
        <v>8</v>
      </c>
    </row>
    <row r="17" spans="1:21" ht="18" customHeight="1" thickBot="1">
      <c r="A17" s="95"/>
      <c r="B17" s="97"/>
      <c r="C17" s="99"/>
      <c r="D17" s="101"/>
      <c r="E17" s="72"/>
      <c r="F17" s="73">
        <f>E16+F16</f>
        <v>595.8</v>
      </c>
      <c r="G17" s="74">
        <f aca="true" t="shared" si="7" ref="G17:Q17">F17+G16</f>
        <v>595.8</v>
      </c>
      <c r="H17" s="75">
        <f t="shared" si="7"/>
        <v>605.5</v>
      </c>
      <c r="I17" s="74">
        <f t="shared" si="7"/>
        <v>615</v>
      </c>
      <c r="J17" s="75">
        <f t="shared" si="7"/>
        <v>625.4</v>
      </c>
      <c r="K17" s="74">
        <f t="shared" si="7"/>
        <v>635.3</v>
      </c>
      <c r="L17" s="75">
        <f t="shared" si="7"/>
        <v>645.6999999999999</v>
      </c>
      <c r="M17" s="74">
        <f t="shared" si="7"/>
        <v>656.3</v>
      </c>
      <c r="N17" s="75">
        <f t="shared" si="7"/>
        <v>666.4</v>
      </c>
      <c r="O17" s="74">
        <f t="shared" si="7"/>
        <v>676.9</v>
      </c>
      <c r="P17" s="74">
        <f t="shared" si="7"/>
        <v>676.9</v>
      </c>
      <c r="Q17" s="74">
        <f t="shared" si="7"/>
        <v>676.9</v>
      </c>
      <c r="R17" s="76">
        <f>E16+R16</f>
        <v>676.9</v>
      </c>
      <c r="S17" s="90"/>
      <c r="T17" s="91"/>
      <c r="U17" s="93"/>
    </row>
    <row r="19" spans="7:9" ht="13.5">
      <c r="G19" s="66" t="s">
        <v>247</v>
      </c>
      <c r="H19" s="66" t="s">
        <v>248</v>
      </c>
      <c r="I19" s="82" t="s">
        <v>249</v>
      </c>
    </row>
    <row r="20" spans="7:9" ht="13.5">
      <c r="G20" s="66" t="s">
        <v>250</v>
      </c>
      <c r="H20" s="66" t="s">
        <v>251</v>
      </c>
      <c r="I20" s="82" t="s">
        <v>252</v>
      </c>
    </row>
    <row r="21" ht="13.5">
      <c r="I21" s="82" t="s">
        <v>253</v>
      </c>
    </row>
    <row r="22" ht="13.5">
      <c r="I22" s="82" t="s">
        <v>254</v>
      </c>
    </row>
  </sheetData>
  <mergeCells count="56">
    <mergeCell ref="A2:A3"/>
    <mergeCell ref="B2:B3"/>
    <mergeCell ref="C2:C3"/>
    <mergeCell ref="D2:D3"/>
    <mergeCell ref="S2:S3"/>
    <mergeCell ref="T2:T3"/>
    <mergeCell ref="U2:U3"/>
    <mergeCell ref="A4:A5"/>
    <mergeCell ref="B4:B5"/>
    <mergeCell ref="C4:C5"/>
    <mergeCell ref="D4:D5"/>
    <mergeCell ref="S4:S5"/>
    <mergeCell ref="T4:T5"/>
    <mergeCell ref="U4:U5"/>
    <mergeCell ref="A6:A7"/>
    <mergeCell ref="B6:B7"/>
    <mergeCell ref="C6:C7"/>
    <mergeCell ref="D6:D7"/>
    <mergeCell ref="S6:S7"/>
    <mergeCell ref="T6:T7"/>
    <mergeCell ref="U6:U7"/>
    <mergeCell ref="A8:A9"/>
    <mergeCell ref="B8:B9"/>
    <mergeCell ref="C8:C9"/>
    <mergeCell ref="D8:D9"/>
    <mergeCell ref="S8:S9"/>
    <mergeCell ref="T8:T9"/>
    <mergeCell ref="U8:U9"/>
    <mergeCell ref="A10:A11"/>
    <mergeCell ref="B10:B11"/>
    <mergeCell ref="C10:C11"/>
    <mergeCell ref="D10:D11"/>
    <mergeCell ref="S10:S11"/>
    <mergeCell ref="T10:T11"/>
    <mergeCell ref="U10:U11"/>
    <mergeCell ref="A12:A13"/>
    <mergeCell ref="B12:B13"/>
    <mergeCell ref="C12:C13"/>
    <mergeCell ref="D12:D13"/>
    <mergeCell ref="S12:S13"/>
    <mergeCell ref="T12:T13"/>
    <mergeCell ref="U12:U13"/>
    <mergeCell ref="A14:A15"/>
    <mergeCell ref="B14:B15"/>
    <mergeCell ref="C14:C15"/>
    <mergeCell ref="D14:D15"/>
    <mergeCell ref="S14:S15"/>
    <mergeCell ref="T14:T15"/>
    <mergeCell ref="U14:U15"/>
    <mergeCell ref="A16:A17"/>
    <mergeCell ref="B16:B17"/>
    <mergeCell ref="C16:C17"/>
    <mergeCell ref="D16:D17"/>
    <mergeCell ref="S16:S17"/>
    <mergeCell ref="T16:T17"/>
    <mergeCell ref="U16:U17"/>
  </mergeCells>
  <conditionalFormatting sqref="D2:D17 U2:U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F14:O14 F12:O12 F10:O10 F8:O8 F2:O2 F4:O4 F6:O6 F16:O16 S2:T17">
    <cfRule type="cellIs" priority="4" dxfId="3" operator="greaterThanOrEqual" stopIfTrue="1">
      <formula>10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renaisPC</dc:creator>
  <cp:keywords/>
  <dc:description/>
  <cp:lastModifiedBy>里奈</cp:lastModifiedBy>
  <cp:lastPrinted>2008-11-15T05:55:39Z</cp:lastPrinted>
  <dcterms:created xsi:type="dcterms:W3CDTF">2008-10-30T15:24:21Z</dcterms:created>
  <dcterms:modified xsi:type="dcterms:W3CDTF">2008-11-20T16:17:38Z</dcterms:modified>
  <cp:category/>
  <cp:version/>
  <cp:contentType/>
  <cp:contentStatus/>
</cp:coreProperties>
</file>