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240" yWindow="75" windowWidth="14940" windowHeight="8550" activeTab="3"/>
  </bookViews>
  <sheets>
    <sheet name="10mP60" sheetId="1" r:id="rId1"/>
    <sheet name="10m3×20" sheetId="2" r:id="rId2"/>
    <sheet name="50mP60" sheetId="3" r:id="rId3"/>
    <sheet name="50m3x40" sheetId="4" r:id="rId4"/>
    <sheet name="10mP60団体" sheetId="5" r:id="rId5"/>
    <sheet name="10m3x20団体" sheetId="6" r:id="rId6"/>
    <sheet name="FINAL　3×20" sheetId="7" r:id="rId7"/>
    <sheet name="FINAL P60" sheetId="8" r:id="rId8"/>
  </sheets>
  <definedNames>
    <definedName name="_Order1" hidden="1">255</definedName>
    <definedName name="_Order2" hidden="1">255</definedName>
    <definedName name="_xlnm.Print_Area" localSheetId="1">'10m3×20'!$A$1:$Q$9</definedName>
    <definedName name="_xlnm.Print_Area" localSheetId="0">'10mP60'!$B$55:$M$70</definedName>
    <definedName name="_xlnm.Print_Area" localSheetId="3">'50m3x40'!$A$1:$S$7</definedName>
    <definedName name="_xlnm.Print_Area" localSheetId="2">'50mP60'!#REF!</definedName>
    <definedName name="_xlnm.Print_Area" localSheetId="6">'FINAL　3×20'!$A$1:$R$18</definedName>
    <definedName name="_xlnm.Print_Area" localSheetId="7">'FINAL P60'!$A$1:$R$18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<sst xmlns="http://schemas.openxmlformats.org/spreadsheetml/2006/main" count="609" uniqueCount="254">
  <si>
    <t>順位</t>
  </si>
  <si>
    <t>射群</t>
  </si>
  <si>
    <t>射座</t>
  </si>
  <si>
    <t>氏名</t>
  </si>
  <si>
    <t>所属</t>
  </si>
  <si>
    <t>合計</t>
  </si>
  <si>
    <t>備考</t>
  </si>
  <si>
    <t>学　校　名</t>
  </si>
  <si>
    <t>射群</t>
  </si>
  <si>
    <t>射座</t>
  </si>
  <si>
    <t>名　前</t>
  </si>
  <si>
    <t>得　点</t>
  </si>
  <si>
    <t>合　計</t>
  </si>
  <si>
    <t>順位</t>
  </si>
  <si>
    <t>[補欠]</t>
  </si>
  <si>
    <t>射座</t>
  </si>
  <si>
    <t>氏名</t>
  </si>
  <si>
    <t>所属</t>
  </si>
  <si>
    <t>本戦得点</t>
  </si>
  <si>
    <t>S3</t>
  </si>
  <si>
    <t>S4</t>
  </si>
  <si>
    <t>S5</t>
  </si>
  <si>
    <t>S6</t>
  </si>
  <si>
    <t>S7</t>
  </si>
  <si>
    <t>S8</t>
  </si>
  <si>
    <t>S9</t>
  </si>
  <si>
    <t>S10</t>
  </si>
  <si>
    <t>競射</t>
  </si>
  <si>
    <t>ファイナル    得点</t>
  </si>
  <si>
    <t>総得点</t>
  </si>
  <si>
    <t>小計</t>
  </si>
  <si>
    <t>Ｐ合計</t>
  </si>
  <si>
    <t>Ｓ合計</t>
  </si>
  <si>
    <t>Ｋ合計</t>
  </si>
  <si>
    <t>名古屋大学</t>
  </si>
  <si>
    <t>平子貴大</t>
  </si>
  <si>
    <t>藤原真也</t>
  </si>
  <si>
    <t>稲垣陽介</t>
  </si>
  <si>
    <t>中島健太郎</t>
  </si>
  <si>
    <t>小川真央</t>
  </si>
  <si>
    <t>安西智洋</t>
  </si>
  <si>
    <t>淺野耕太郎</t>
  </si>
  <si>
    <t>渡会冬樹</t>
  </si>
  <si>
    <t>佐藤公泰</t>
  </si>
  <si>
    <t>波多野達郎</t>
  </si>
  <si>
    <t>葛口優樹</t>
  </si>
  <si>
    <t>椿昌久</t>
  </si>
  <si>
    <t>金子達也</t>
  </si>
  <si>
    <t>加藤翔</t>
  </si>
  <si>
    <t>河合裕美</t>
  </si>
  <si>
    <t>生田博也</t>
  </si>
  <si>
    <t>東亜紗子</t>
  </si>
  <si>
    <t>小野田孝行</t>
  </si>
  <si>
    <t>板倉誠史</t>
  </si>
  <si>
    <t>佐藤慎一郎</t>
  </si>
  <si>
    <t>桐山雄一</t>
  </si>
  <si>
    <t>東健太</t>
  </si>
  <si>
    <t>小山裕明</t>
  </si>
  <si>
    <t>安田英将</t>
  </si>
  <si>
    <t>藤村祐樹</t>
  </si>
  <si>
    <t>池端宏章</t>
  </si>
  <si>
    <t>三浦さゆり</t>
  </si>
  <si>
    <t>鬼頭佳子</t>
  </si>
  <si>
    <t>田中志穂</t>
  </si>
  <si>
    <t>川合章雅</t>
  </si>
  <si>
    <t>佐藤綾花</t>
  </si>
  <si>
    <t>真継陽壮</t>
  </si>
  <si>
    <t>長坂雅子</t>
  </si>
  <si>
    <t>増田裕樹</t>
  </si>
  <si>
    <t>中村裕樹</t>
  </si>
  <si>
    <t>大矢孝史</t>
  </si>
  <si>
    <t>蔵元陽子</t>
  </si>
  <si>
    <t>冨田翔吾</t>
  </si>
  <si>
    <t>奈良綾乃</t>
  </si>
  <si>
    <t>荒木宏紀</t>
  </si>
  <si>
    <t>纐纈修太</t>
  </si>
  <si>
    <t>長谷川由美</t>
  </si>
  <si>
    <t>渡邊麻美</t>
  </si>
  <si>
    <t>飯田亜弓</t>
  </si>
  <si>
    <t>愛知大学</t>
  </si>
  <si>
    <t>尾崎将之</t>
  </si>
  <si>
    <t>戸軽英斗</t>
  </si>
  <si>
    <t>小林亜由巳</t>
  </si>
  <si>
    <t>藤田章弘</t>
  </si>
  <si>
    <t>桂昴希</t>
  </si>
  <si>
    <t>愛知学院大学</t>
  </si>
  <si>
    <t>蛭子博貴</t>
  </si>
  <si>
    <t>長坂翔太</t>
  </si>
  <si>
    <t>山田哲郎</t>
  </si>
  <si>
    <t>水谷舞</t>
  </si>
  <si>
    <t>望月貴裕</t>
  </si>
  <si>
    <t>野邉真吾</t>
  </si>
  <si>
    <t>名城大学</t>
  </si>
  <si>
    <t>仙洞田翔</t>
  </si>
  <si>
    <t>田中雄太</t>
  </si>
  <si>
    <t>宮川雄太</t>
  </si>
  <si>
    <t>金沢大学</t>
  </si>
  <si>
    <t>北尾拓也</t>
  </si>
  <si>
    <t>小出征史</t>
  </si>
  <si>
    <t>柴田智大</t>
  </si>
  <si>
    <t>北川竜也</t>
  </si>
  <si>
    <t>名古屋工業大学</t>
  </si>
  <si>
    <t>高橋裕也</t>
  </si>
  <si>
    <t>西尾和真</t>
  </si>
  <si>
    <t>安藤哲志</t>
  </si>
  <si>
    <t>柴田成儀</t>
  </si>
  <si>
    <t>熊澤吉郎</t>
  </si>
  <si>
    <t>秋山裕紀</t>
  </si>
  <si>
    <t>新開久美</t>
  </si>
  <si>
    <t>加藤貴之</t>
  </si>
  <si>
    <t>杉本亜弥</t>
  </si>
  <si>
    <t>岩井一樹</t>
  </si>
  <si>
    <t>白木数磨</t>
  </si>
  <si>
    <t>佐藤美那穂</t>
  </si>
  <si>
    <t>夏目浩史</t>
  </si>
  <si>
    <t>岩澤一輝</t>
  </si>
  <si>
    <t>山本沙織</t>
  </si>
  <si>
    <t>金子真也</t>
  </si>
  <si>
    <t>芦澤みなみ</t>
  </si>
  <si>
    <t>久野有里</t>
  </si>
  <si>
    <t>井上亜美</t>
  </si>
  <si>
    <t>吉村章史</t>
  </si>
  <si>
    <t>守山明日香</t>
  </si>
  <si>
    <t>野田正興</t>
  </si>
  <si>
    <t>篠田証</t>
  </si>
  <si>
    <t>前田健太</t>
  </si>
  <si>
    <t>角畑麻衣</t>
  </si>
  <si>
    <t>判治友也</t>
  </si>
  <si>
    <t>村瀬諒</t>
  </si>
  <si>
    <t>白井宏和</t>
  </si>
  <si>
    <t>藤村祐樹</t>
  </si>
  <si>
    <t>加茂考史</t>
  </si>
  <si>
    <t>加茂考史</t>
  </si>
  <si>
    <t>藤原真也</t>
  </si>
  <si>
    <t>平子貴大</t>
  </si>
  <si>
    <t>安田英将</t>
  </si>
  <si>
    <t>東亜紗子</t>
  </si>
  <si>
    <t>道下浩司</t>
  </si>
  <si>
    <t>久保田英明</t>
  </si>
  <si>
    <t>大野純也</t>
  </si>
  <si>
    <t>土屋昭人</t>
  </si>
  <si>
    <t>飯尾真里</t>
  </si>
  <si>
    <t>尾野隼平</t>
  </si>
  <si>
    <t>山田昇平</t>
  </si>
  <si>
    <t>鈴木美香</t>
  </si>
  <si>
    <t>橋本佳織</t>
  </si>
  <si>
    <t>冨永幸伸</t>
  </si>
  <si>
    <t>棄権</t>
  </si>
  <si>
    <t>P 20 エア暴発</t>
  </si>
  <si>
    <t>35発目的外暴発</t>
  </si>
  <si>
    <t>４５発目エア暴発</t>
  </si>
  <si>
    <t>愛知学院大学</t>
  </si>
  <si>
    <t>戸軽英斗</t>
  </si>
  <si>
    <t>道下浩司</t>
  </si>
  <si>
    <t>久保田英明</t>
  </si>
  <si>
    <t>長谷川由美</t>
  </si>
  <si>
    <t>大矢孝史</t>
  </si>
  <si>
    <t>熊澤吉郎</t>
  </si>
  <si>
    <t>長坂翔太</t>
  </si>
  <si>
    <t>蛭子博貴</t>
  </si>
  <si>
    <t>望月貴裕</t>
  </si>
  <si>
    <t>淺野耕太郎</t>
  </si>
  <si>
    <t>佐藤公泰</t>
  </si>
  <si>
    <t>加藤翔</t>
  </si>
  <si>
    <t>高橋裕也</t>
  </si>
  <si>
    <t>西尾和真</t>
  </si>
  <si>
    <t>安藤哲志</t>
  </si>
  <si>
    <t>愛知大学</t>
  </si>
  <si>
    <t>三浦さゆり</t>
  </si>
  <si>
    <t>鬼頭佳子</t>
  </si>
  <si>
    <t>田中志穂</t>
  </si>
  <si>
    <t>愛知学院大学</t>
  </si>
  <si>
    <t>尾崎将之</t>
  </si>
  <si>
    <t>小林亜由巳</t>
  </si>
  <si>
    <t>金沢大学</t>
  </si>
  <si>
    <t>柴田智大</t>
  </si>
  <si>
    <t>仙洞田翔</t>
  </si>
  <si>
    <t>田中雅太</t>
  </si>
  <si>
    <t>長坂翔太</t>
  </si>
  <si>
    <t>長坂　翔太</t>
  </si>
  <si>
    <t>鬼頭　佳子</t>
  </si>
  <si>
    <t>加藤　翔</t>
  </si>
  <si>
    <t>山田　哲郎</t>
  </si>
  <si>
    <t>蛭子　博貴</t>
  </si>
  <si>
    <t>戸軽　英斗</t>
  </si>
  <si>
    <t>藤原　真也</t>
  </si>
  <si>
    <t>尾崎　将之</t>
  </si>
  <si>
    <t>S1</t>
  </si>
  <si>
    <t>S２</t>
  </si>
  <si>
    <t>淺野　耕太郎</t>
  </si>
  <si>
    <t>安藤　哲志</t>
  </si>
  <si>
    <t>橋本　佳織</t>
  </si>
  <si>
    <t>ファイナル得点</t>
  </si>
  <si>
    <t>P1</t>
  </si>
  <si>
    <t>P2</t>
  </si>
  <si>
    <t>P3</t>
  </si>
  <si>
    <t>P4</t>
  </si>
  <si>
    <t>P5</t>
  </si>
  <si>
    <t>P6</t>
  </si>
  <si>
    <t>b</t>
  </si>
  <si>
    <t>c</t>
  </si>
  <si>
    <t>c</t>
  </si>
  <si>
    <t>P6=99</t>
  </si>
  <si>
    <t>d</t>
  </si>
  <si>
    <t>P6=98</t>
  </si>
  <si>
    <t>c</t>
  </si>
  <si>
    <t>b</t>
  </si>
  <si>
    <t>a</t>
  </si>
  <si>
    <t>d</t>
  </si>
  <si>
    <t>b</t>
  </si>
  <si>
    <t>b</t>
  </si>
  <si>
    <t>a</t>
  </si>
  <si>
    <t>a</t>
  </si>
  <si>
    <t>c</t>
  </si>
  <si>
    <t>b</t>
  </si>
  <si>
    <t>d</t>
  </si>
  <si>
    <t>P１</t>
  </si>
  <si>
    <t>P２</t>
  </si>
  <si>
    <t>Ｓ1</t>
  </si>
  <si>
    <t>Ｓ2</t>
  </si>
  <si>
    <t>K1</t>
  </si>
  <si>
    <t>K2</t>
  </si>
  <si>
    <t>P1</t>
  </si>
  <si>
    <t>P2</t>
  </si>
  <si>
    <t>P3</t>
  </si>
  <si>
    <t>P4</t>
  </si>
  <si>
    <t>P5</t>
  </si>
  <si>
    <t>P6</t>
  </si>
  <si>
    <t>a</t>
  </si>
  <si>
    <t>d</t>
  </si>
  <si>
    <t>ｃ</t>
  </si>
  <si>
    <t>ｂ</t>
  </si>
  <si>
    <t>ｃ</t>
  </si>
  <si>
    <t>Ｐ１</t>
  </si>
  <si>
    <t>Ｐ２</t>
  </si>
  <si>
    <t>Ｐ３</t>
  </si>
  <si>
    <t>Ｐ４</t>
  </si>
  <si>
    <t>Ｓ１</t>
  </si>
  <si>
    <t>Ｓ２</t>
  </si>
  <si>
    <t>Ｓ３</t>
  </si>
  <si>
    <t>Ｓ４</t>
  </si>
  <si>
    <t>Ｋ１</t>
  </si>
  <si>
    <t>Ｋ２</t>
  </si>
  <si>
    <t>Ｋ３</t>
  </si>
  <si>
    <t>Ｋ４</t>
  </si>
  <si>
    <t>ｘ</t>
  </si>
  <si>
    <t>x</t>
  </si>
  <si>
    <t>a</t>
  </si>
  <si>
    <t>S1</t>
  </si>
  <si>
    <t>S2</t>
  </si>
  <si>
    <t>K1</t>
  </si>
  <si>
    <t>K2</t>
  </si>
  <si>
    <t>k2=97</t>
  </si>
  <si>
    <t>k2=95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</si>
</sst>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 "/>
    <numFmt numFmtId="185" formatCode="0.0"/>
    <numFmt numFmtId="186" formatCode="#,##0.0;\-#,##0.0"/>
    <numFmt numFmtId="187" formatCode="&quot;\&quot;#,##0;&quot;\&quot;\!\-#,##0"/>
    <numFmt numFmtId="188" formatCode="&quot;\&quot;#,##0;[Red]&quot;\&quot;\!\-#,##0"/>
    <numFmt numFmtId="189" formatCode="&quot;\&quot;#,##0.00;&quot;\&quot;\!\-#,##0.00"/>
    <numFmt numFmtId="190" formatCode="&quot;\&quot;#,##0.00;[Red]&quot;\&quot;\!\-#,##0.00"/>
    <numFmt numFmtId="191" formatCode="_ &quot;\&quot;* #,##0_ ;_ &quot;\&quot;* \!\-#,##0_ ;_ &quot;\&quot;* &quot;-&quot;_ ;_ @_ "/>
    <numFmt numFmtId="192" formatCode="_ * #,##0_ ;_ * \!\-#,##0_ ;_ * &quot;-&quot;_ ;_ @_ "/>
    <numFmt numFmtId="193" formatCode="_ &quot;\&quot;* #,##0.00_ ;_ &quot;\&quot;* \!\-#,##0.00_ ;_ &quot;\&quot;* &quot;-&quot;??_ ;_ @_ "/>
    <numFmt numFmtId="194" formatCode="_ * #,##0.00_ ;_ * \!\-#,##0.00_ ;_ * &quot;-&quot;??_ ;_ @_ "/>
    <numFmt numFmtId="195" formatCode="\!&quot;$&quot;#,##0_);\!\(\!&quot;$&quot;#,##0\!\)"/>
    <numFmt numFmtId="196" formatCode="\!&quot;$&quot;#,##0_);[Red]\!\(\!&quot;$&quot;#,##0\!\)"/>
    <numFmt numFmtId="197" formatCode="\!&quot;$&quot;#,##0.00_);\!\(\!&quot;$&quot;#,##0.00\!\)"/>
    <numFmt numFmtId="198" formatCode="\!&quot;$&quot;#,##0.00_);[Red]\!\(\!&quot;$&quot;#,##0.00\!\)"/>
    <numFmt numFmtId="199" formatCode="&quot;\&quot;#,##0;&quot;\&quot;&quot;\&quot;\!\-#,##0"/>
    <numFmt numFmtId="200" formatCode="&quot;\&quot;#,##0;[Red]&quot;\&quot;&quot;\&quot;\!\-#,##0"/>
    <numFmt numFmtId="201" formatCode="&quot;\&quot;#,##0.00;&quot;\&quot;&quot;\&quot;\!\-#,##0.00"/>
    <numFmt numFmtId="202" formatCode="&quot;\&quot;#,##0.00;[Red]&quot;\&quot;&quot;\&quot;\!\-#,##0.00"/>
    <numFmt numFmtId="203" formatCode="_ &quot;\&quot;* #,##0_ ;_ &quot;\&quot;* &quot;\&quot;\!\-#,##0_ ;_ &quot;\&quot;* &quot;-&quot;_ ;_ @_ "/>
    <numFmt numFmtId="204" formatCode="_ * #,##0_ ;_ * &quot;\&quot;\!\-#,##0_ ;_ * &quot;-&quot;_ ;_ @_ "/>
    <numFmt numFmtId="205" formatCode="_ &quot;\&quot;* #,##0.00_ ;_ &quot;\&quot;* &quot;\&quot;\!\-#,##0.00_ ;_ &quot;\&quot;* &quot;-&quot;??_ ;_ @_ "/>
    <numFmt numFmtId="206" formatCode="_ * #,##0.00_ ;_ * &quot;\&quot;\!\-#,##0.00_ ;_ * &quot;-&quot;??_ ;_ @_ "/>
    <numFmt numFmtId="207" formatCode="&quot;\&quot;\!&quot;$&quot;#,##0_);&quot;\&quot;\!\(&quot;\&quot;\!&quot;$&quot;#,##0&quot;\&quot;\!\)"/>
    <numFmt numFmtId="208" formatCode="&quot;\&quot;\!&quot;$&quot;#,##0_);[Red]&quot;\&quot;\!\(&quot;\&quot;\!&quot;$&quot;#,##0&quot;\&quot;\!\)"/>
    <numFmt numFmtId="209" formatCode="&quot;\&quot;\!&quot;$&quot;#,##0.00_);&quot;\&quot;\!\(&quot;\&quot;\!&quot;$&quot;#,##0.00&quot;\&quot;\!\)"/>
    <numFmt numFmtId="210" formatCode="&quot;\&quot;\!&quot;$&quot;#,##0.00_);[Red]&quot;\&quot;\!\(&quot;\&quot;\!&quot;$&quot;#,##0.00&quot;\&quot;\!\)"/>
    <numFmt numFmtId="211" formatCode="&quot;$&quot;#,##0_);&quot;\&quot;\!\(&quot;$&quot;#,##0&quot;\&quot;\!\)"/>
    <numFmt numFmtId="212" formatCode="&quot;$&quot;#,##0_);[Red]&quot;\&quot;\!\(&quot;$&quot;#,##0&quot;\&quot;\!\)"/>
    <numFmt numFmtId="213" formatCode="&quot;$&quot;#,##0.00_);&quot;\&quot;\!\(&quot;$&quot;#,##0.00&quot;\&quot;\!\)"/>
    <numFmt numFmtId="214" formatCode="&quot;$&quot;#,##0.00_);[Red]&quot;\&quot;\!\(&quot;$&quot;#,##0.00&quot;\&quot;\!\)"/>
    <numFmt numFmtId="215" formatCode="_(&quot;$&quot;* #,##0_);_(&quot;$&quot;* &quot;\&quot;\!\(#,##0&quot;\&quot;\!\);_(&quot;$&quot;* &quot;-&quot;_);_(@_)"/>
    <numFmt numFmtId="216" formatCode="_(* #,##0_);_(* &quot;\&quot;\!\(#,##0&quot;\&quot;\!\);_(* &quot;-&quot;_);_(@_)"/>
    <numFmt numFmtId="217" formatCode="_(&quot;$&quot;* #,##0.00_);_(&quot;$&quot;* &quot;\&quot;\!\(#,##0.00&quot;\&quot;\!\);_(&quot;$&quot;* &quot;-&quot;??_);_(@_)"/>
    <numFmt numFmtId="218" formatCode="_(* #,##0.00_);_(* &quot;\&quot;\!\(#,##0.00&quot;\&quot;\!\);_(* &quot;-&quot;??_);_(@_)"/>
    <numFmt numFmtId="219" formatCode="#,##0.0;&quot;\&quot;\!\-#,##0.0"/>
    <numFmt numFmtId="220" formatCode="0.0_);[Red]\(0.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4"/>
      <name val="ＭＳ 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84" fontId="7" fillId="0" borderId="5" xfId="0" applyNumberFormat="1" applyFont="1" applyFill="1" applyBorder="1" applyAlignment="1">
      <alignment horizontal="center" vertical="center"/>
    </xf>
    <xf numFmtId="184" fontId="8" fillId="0" borderId="6" xfId="0" applyNumberFormat="1" applyFont="1" applyFill="1" applyBorder="1" applyAlignment="1">
      <alignment horizontal="center" vertical="center"/>
    </xf>
    <xf numFmtId="0" fontId="9" fillId="0" borderId="7" xfId="0" applyFont="1" applyBorder="1" applyAlignment="1" applyProtection="1">
      <alignment horizontal="center"/>
      <protection/>
    </xf>
    <xf numFmtId="0" fontId="9" fillId="2" borderId="7" xfId="0" applyFont="1" applyFill="1" applyBorder="1" applyAlignment="1" applyProtection="1">
      <alignment horizontal="center"/>
      <protection/>
    </xf>
    <xf numFmtId="0" fontId="9" fillId="3" borderId="7" xfId="0" applyFont="1" applyFill="1" applyBorder="1" applyAlignment="1" applyProtection="1">
      <alignment horizontal="center"/>
      <protection/>
    </xf>
    <xf numFmtId="0" fontId="9" fillId="4" borderId="7" xfId="0" applyFont="1" applyFill="1" applyBorder="1" applyAlignment="1" applyProtection="1">
      <alignment horizontal="center"/>
      <protection/>
    </xf>
    <xf numFmtId="0" fontId="9" fillId="5" borderId="7" xfId="0" applyFont="1" applyFill="1" applyBorder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/>
      <protection/>
    </xf>
    <xf numFmtId="0" fontId="9" fillId="6" borderId="9" xfId="0" applyFont="1" applyFill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9" xfId="0" applyFont="1" applyBorder="1" applyAlignment="1">
      <alignment horizontal="center"/>
    </xf>
    <xf numFmtId="0" fontId="9" fillId="7" borderId="7" xfId="0" applyFont="1" applyFill="1" applyBorder="1" applyAlignment="1" applyProtection="1">
      <alignment horizontal="center"/>
      <protection/>
    </xf>
    <xf numFmtId="0" fontId="9" fillId="8" borderId="0" xfId="0" applyFont="1" applyFill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6" borderId="9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" fontId="9" fillId="6" borderId="7" xfId="0" applyNumberFormat="1" applyFont="1" applyFill="1" applyBorder="1" applyAlignment="1" applyProtection="1">
      <alignment horizontal="center"/>
      <protection/>
    </xf>
    <xf numFmtId="0" fontId="9" fillId="6" borderId="7" xfId="0" applyFont="1" applyFill="1" applyBorder="1" applyAlignment="1" applyProtection="1">
      <alignment horizontal="center"/>
      <protection/>
    </xf>
    <xf numFmtId="0" fontId="9" fillId="0" borderId="9" xfId="0" applyFont="1" applyFill="1" applyBorder="1" applyAlignment="1" applyProtection="1">
      <alignment horizontal="center" vertical="center"/>
      <protection/>
    </xf>
    <xf numFmtId="0" fontId="9" fillId="7" borderId="7" xfId="0" applyFont="1" applyFill="1" applyBorder="1" applyAlignment="1" applyProtection="1">
      <alignment horizontal="center" vertical="center"/>
      <protection/>
    </xf>
    <xf numFmtId="1" fontId="9" fillId="6" borderId="9" xfId="0" applyNumberFormat="1" applyFont="1" applyFill="1" applyBorder="1" applyAlignment="1" applyProtection="1">
      <alignment horizontal="center"/>
      <protection/>
    </xf>
    <xf numFmtId="0" fontId="9" fillId="7" borderId="9" xfId="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0" fillId="0" borderId="21" xfId="2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184" fontId="5" fillId="0" borderId="16" xfId="0" applyNumberFormat="1" applyFont="1" applyFill="1" applyBorder="1" applyAlignment="1">
      <alignment horizontal="center" vertical="center"/>
    </xf>
    <xf numFmtId="184" fontId="5" fillId="0" borderId="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0" fillId="0" borderId="23" xfId="21" applyFont="1" applyFill="1" applyBorder="1" applyAlignment="1" applyProtection="1">
      <alignment horizontal="center" vertical="center"/>
      <protection/>
    </xf>
    <xf numFmtId="184" fontId="5" fillId="0" borderId="20" xfId="0" applyNumberFormat="1" applyFont="1" applyFill="1" applyBorder="1" applyAlignment="1">
      <alignment horizontal="center" vertical="center"/>
    </xf>
    <xf numFmtId="184" fontId="5" fillId="0" borderId="17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" fontId="10" fillId="0" borderId="21" xfId="21" applyNumberFormat="1" applyFont="1" applyFill="1" applyBorder="1" applyAlignment="1" applyProtection="1">
      <alignment horizontal="center" vertical="center"/>
      <protection/>
    </xf>
    <xf numFmtId="1" fontId="10" fillId="0" borderId="23" xfId="21" applyNumberFormat="1" applyFont="1" applyFill="1" applyBorder="1" applyAlignment="1" applyProtection="1">
      <alignment horizontal="center" vertical="center"/>
      <protection/>
    </xf>
    <xf numFmtId="0" fontId="10" fillId="0" borderId="15" xfId="21" applyFont="1" applyFill="1" applyBorder="1" applyAlignment="1" applyProtection="1">
      <alignment horizontal="center" vertical="center"/>
      <protection/>
    </xf>
    <xf numFmtId="0" fontId="9" fillId="6" borderId="14" xfId="0" applyFont="1" applyFill="1" applyBorder="1" applyAlignment="1" applyProtection="1">
      <alignment horizontal="center"/>
      <protection/>
    </xf>
    <xf numFmtId="0" fontId="9" fillId="6" borderId="25" xfId="0" applyFont="1" applyFill="1" applyBorder="1" applyAlignment="1" applyProtection="1">
      <alignment horizontal="center"/>
      <protection/>
    </xf>
    <xf numFmtId="0" fontId="9" fillId="6" borderId="26" xfId="0" applyFont="1" applyFill="1" applyBorder="1" applyAlignment="1" applyProtection="1">
      <alignment horizontal="center"/>
      <protection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 applyProtection="1">
      <alignment horizontal="center"/>
      <protection/>
    </xf>
    <xf numFmtId="0" fontId="9" fillId="9" borderId="9" xfId="0" applyFont="1" applyFill="1" applyBorder="1" applyAlignment="1" applyProtection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  <cellStyle name="未定義" xfId="2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3"/>
  <sheetViews>
    <sheetView workbookViewId="0" topLeftCell="A1">
      <selection activeCell="E75" sqref="E75"/>
      <selection activeCell="A1" sqref="A1"/>
    </sheetView>
  </sheetViews>
  <sheetFormatPr defaultColWidth="9.00390625" defaultRowHeight="13.5"/>
  <cols>
    <col min="1" max="1" width="5.625" style="26" customWidth="1"/>
    <col min="2" max="3" width="5.625" style="33" customWidth="1"/>
    <col min="4" max="4" width="17.50390625" style="33" customWidth="1"/>
    <col min="5" max="5" width="18.50390625" style="33" customWidth="1"/>
    <col min="6" max="11" width="5.00390625" style="33" customWidth="1"/>
    <col min="12" max="12" width="6.125" style="33" customWidth="1"/>
    <col min="13" max="13" width="15.75390625" style="33" customWidth="1"/>
    <col min="14" max="16384" width="9.00390625" style="26" customWidth="1"/>
  </cols>
  <sheetData>
    <row r="1" spans="1:14" ht="14.25">
      <c r="A1" s="22" t="s">
        <v>0</v>
      </c>
      <c r="B1" s="23" t="s">
        <v>1</v>
      </c>
      <c r="C1" s="24" t="s">
        <v>2</v>
      </c>
      <c r="D1" s="24" t="s">
        <v>3</v>
      </c>
      <c r="E1" s="23" t="s">
        <v>4</v>
      </c>
      <c r="F1" s="24" t="s">
        <v>193</v>
      </c>
      <c r="G1" s="24" t="s">
        <v>194</v>
      </c>
      <c r="H1" s="24" t="s">
        <v>195</v>
      </c>
      <c r="I1" s="24" t="s">
        <v>196</v>
      </c>
      <c r="J1" s="24" t="s">
        <v>197</v>
      </c>
      <c r="K1" s="24" t="s">
        <v>198</v>
      </c>
      <c r="L1" s="23" t="s">
        <v>5</v>
      </c>
      <c r="M1" s="13" t="s">
        <v>6</v>
      </c>
      <c r="N1" s="25"/>
    </row>
    <row r="2" spans="1:14" ht="14.25">
      <c r="A2" s="17">
        <f aca="true" t="shared" si="0" ref="A2:A33">RANK(L2,L$1:L$65536)</f>
        <v>1</v>
      </c>
      <c r="B2" s="17" t="s">
        <v>199</v>
      </c>
      <c r="C2" s="27">
        <v>31</v>
      </c>
      <c r="D2" s="28" t="s">
        <v>87</v>
      </c>
      <c r="E2" s="29" t="s">
        <v>92</v>
      </c>
      <c r="F2" s="30">
        <v>95</v>
      </c>
      <c r="G2" s="30">
        <v>99</v>
      </c>
      <c r="H2" s="30">
        <v>98</v>
      </c>
      <c r="I2" s="30">
        <v>100</v>
      </c>
      <c r="J2" s="30">
        <v>98</v>
      </c>
      <c r="K2" s="30">
        <v>99</v>
      </c>
      <c r="L2" s="13">
        <v>589</v>
      </c>
      <c r="M2" s="17"/>
      <c r="N2" s="25"/>
    </row>
    <row r="3" spans="1:14" ht="14.25">
      <c r="A3" s="17">
        <f t="shared" si="0"/>
        <v>2</v>
      </c>
      <c r="B3" s="17" t="s">
        <v>200</v>
      </c>
      <c r="C3" s="27">
        <v>42</v>
      </c>
      <c r="D3" s="28" t="s">
        <v>62</v>
      </c>
      <c r="E3" s="29" t="s">
        <v>79</v>
      </c>
      <c r="F3" s="30">
        <v>98</v>
      </c>
      <c r="G3" s="30">
        <v>100</v>
      </c>
      <c r="H3" s="30">
        <v>98</v>
      </c>
      <c r="I3" s="30">
        <v>97</v>
      </c>
      <c r="J3" s="30">
        <v>97</v>
      </c>
      <c r="K3" s="30">
        <v>98</v>
      </c>
      <c r="L3" s="13">
        <f aca="true" t="shared" si="1" ref="L3:L34">SUM(F3:K3)</f>
        <v>588</v>
      </c>
      <c r="M3" s="17"/>
      <c r="N3" s="25"/>
    </row>
    <row r="4" spans="1:14" ht="14.25">
      <c r="A4" s="17">
        <f t="shared" si="0"/>
        <v>3</v>
      </c>
      <c r="B4" s="17" t="s">
        <v>201</v>
      </c>
      <c r="C4" s="27">
        <v>18</v>
      </c>
      <c r="D4" s="28" t="s">
        <v>41</v>
      </c>
      <c r="E4" s="29" t="s">
        <v>34</v>
      </c>
      <c r="F4" s="30">
        <v>96</v>
      </c>
      <c r="G4" s="30">
        <v>98</v>
      </c>
      <c r="H4" s="30">
        <v>98</v>
      </c>
      <c r="I4" s="30">
        <v>98</v>
      </c>
      <c r="J4" s="30">
        <v>98</v>
      </c>
      <c r="K4" s="30">
        <v>99</v>
      </c>
      <c r="L4" s="13">
        <f t="shared" si="1"/>
        <v>587</v>
      </c>
      <c r="M4" s="17" t="s">
        <v>202</v>
      </c>
      <c r="N4" s="25"/>
    </row>
    <row r="5" spans="1:14" ht="14.25">
      <c r="A5" s="17">
        <f t="shared" si="0"/>
        <v>3</v>
      </c>
      <c r="B5" s="17" t="s">
        <v>203</v>
      </c>
      <c r="C5" s="27">
        <v>24</v>
      </c>
      <c r="D5" s="28" t="s">
        <v>80</v>
      </c>
      <c r="E5" s="29" t="s">
        <v>85</v>
      </c>
      <c r="F5" s="30">
        <v>96</v>
      </c>
      <c r="G5" s="30">
        <v>99</v>
      </c>
      <c r="H5" s="30">
        <v>96</v>
      </c>
      <c r="I5" s="30">
        <v>99</v>
      </c>
      <c r="J5" s="30">
        <v>99</v>
      </c>
      <c r="K5" s="30">
        <v>98</v>
      </c>
      <c r="L5" s="13">
        <f t="shared" si="1"/>
        <v>587</v>
      </c>
      <c r="M5" s="17" t="s">
        <v>204</v>
      </c>
      <c r="N5" s="25"/>
    </row>
    <row r="6" spans="1:14" ht="14.25">
      <c r="A6" s="17">
        <f t="shared" si="0"/>
        <v>5</v>
      </c>
      <c r="B6" s="17" t="s">
        <v>201</v>
      </c>
      <c r="C6" s="27">
        <v>26</v>
      </c>
      <c r="D6" s="28" t="s">
        <v>104</v>
      </c>
      <c r="E6" s="29" t="s">
        <v>101</v>
      </c>
      <c r="F6" s="30">
        <v>99</v>
      </c>
      <c r="G6" s="30">
        <v>97</v>
      </c>
      <c r="H6" s="30">
        <v>96</v>
      </c>
      <c r="I6" s="30">
        <v>98</v>
      </c>
      <c r="J6" s="30">
        <v>98</v>
      </c>
      <c r="K6" s="30">
        <v>98</v>
      </c>
      <c r="L6" s="13">
        <f t="shared" si="1"/>
        <v>586</v>
      </c>
      <c r="M6" s="17"/>
      <c r="N6" s="25"/>
    </row>
    <row r="7" spans="1:14" ht="14.25">
      <c r="A7" s="17">
        <f t="shared" si="0"/>
        <v>6</v>
      </c>
      <c r="B7" s="17" t="s">
        <v>205</v>
      </c>
      <c r="C7" s="27">
        <v>32</v>
      </c>
      <c r="D7" s="28" t="s">
        <v>48</v>
      </c>
      <c r="E7" s="29" t="s">
        <v>34</v>
      </c>
      <c r="F7" s="30">
        <v>99</v>
      </c>
      <c r="G7" s="30">
        <v>98</v>
      </c>
      <c r="H7" s="30">
        <v>97</v>
      </c>
      <c r="I7" s="30">
        <v>99</v>
      </c>
      <c r="J7" s="30">
        <v>95</v>
      </c>
      <c r="K7" s="30">
        <v>97</v>
      </c>
      <c r="L7" s="13">
        <f t="shared" si="1"/>
        <v>585</v>
      </c>
      <c r="M7" s="17"/>
      <c r="N7" s="25"/>
    </row>
    <row r="8" spans="1:14" ht="14.25">
      <c r="A8" s="17">
        <f t="shared" si="0"/>
        <v>7</v>
      </c>
      <c r="B8" s="17" t="s">
        <v>203</v>
      </c>
      <c r="C8" s="27">
        <v>28</v>
      </c>
      <c r="D8" s="28" t="s">
        <v>145</v>
      </c>
      <c r="E8" s="29" t="s">
        <v>85</v>
      </c>
      <c r="F8" s="30">
        <v>97</v>
      </c>
      <c r="G8" s="30">
        <v>97</v>
      </c>
      <c r="H8" s="30">
        <v>95</v>
      </c>
      <c r="I8" s="30">
        <v>99</v>
      </c>
      <c r="J8" s="30">
        <v>97</v>
      </c>
      <c r="K8" s="30">
        <v>99</v>
      </c>
      <c r="L8" s="13">
        <f t="shared" si="1"/>
        <v>584</v>
      </c>
      <c r="M8" s="17"/>
      <c r="N8" s="25"/>
    </row>
    <row r="9" spans="1:14" ht="14.25">
      <c r="A9" s="17">
        <f t="shared" si="0"/>
        <v>8</v>
      </c>
      <c r="B9" s="17" t="s">
        <v>201</v>
      </c>
      <c r="C9" s="27">
        <v>31</v>
      </c>
      <c r="D9" s="28" t="s">
        <v>86</v>
      </c>
      <c r="E9" s="29" t="s">
        <v>92</v>
      </c>
      <c r="F9" s="30">
        <v>95</v>
      </c>
      <c r="G9" s="30">
        <v>96</v>
      </c>
      <c r="H9" s="30">
        <v>98</v>
      </c>
      <c r="I9" s="30">
        <v>98</v>
      </c>
      <c r="J9" s="30">
        <v>97</v>
      </c>
      <c r="K9" s="30">
        <v>99</v>
      </c>
      <c r="L9" s="13">
        <f t="shared" si="1"/>
        <v>583</v>
      </c>
      <c r="M9" s="17"/>
      <c r="N9" s="25"/>
    </row>
    <row r="10" spans="1:14" ht="14.25">
      <c r="A10" s="17">
        <f t="shared" si="0"/>
        <v>9</v>
      </c>
      <c r="B10" s="17" t="s">
        <v>206</v>
      </c>
      <c r="C10" s="27">
        <v>40</v>
      </c>
      <c r="D10" s="28" t="s">
        <v>44</v>
      </c>
      <c r="E10" s="29" t="s">
        <v>34</v>
      </c>
      <c r="F10" s="30">
        <v>95</v>
      </c>
      <c r="G10" s="30">
        <v>95</v>
      </c>
      <c r="H10" s="30">
        <v>99</v>
      </c>
      <c r="I10" s="30">
        <v>97</v>
      </c>
      <c r="J10" s="30">
        <v>95</v>
      </c>
      <c r="K10" s="30">
        <v>98</v>
      </c>
      <c r="L10" s="13">
        <f t="shared" si="1"/>
        <v>579</v>
      </c>
      <c r="M10" s="17"/>
      <c r="N10" s="25"/>
    </row>
    <row r="11" spans="1:14" ht="14.25">
      <c r="A11" s="17">
        <f t="shared" si="0"/>
        <v>9</v>
      </c>
      <c r="B11" s="17" t="s">
        <v>203</v>
      </c>
      <c r="C11" s="27">
        <v>31</v>
      </c>
      <c r="D11" s="28" t="s">
        <v>90</v>
      </c>
      <c r="E11" s="29" t="s">
        <v>92</v>
      </c>
      <c r="F11" s="30">
        <v>97</v>
      </c>
      <c r="G11" s="30">
        <v>98</v>
      </c>
      <c r="H11" s="30">
        <v>99</v>
      </c>
      <c r="I11" s="30">
        <v>96</v>
      </c>
      <c r="J11" s="30">
        <v>96</v>
      </c>
      <c r="K11" s="30">
        <v>93</v>
      </c>
      <c r="L11" s="13">
        <f t="shared" si="1"/>
        <v>579</v>
      </c>
      <c r="M11" s="17"/>
      <c r="N11" s="25"/>
    </row>
    <row r="12" spans="1:14" ht="14.25">
      <c r="A12" s="17">
        <f t="shared" si="0"/>
        <v>11</v>
      </c>
      <c r="B12" s="17" t="s">
        <v>207</v>
      </c>
      <c r="C12" s="27">
        <v>28</v>
      </c>
      <c r="D12" s="28" t="s">
        <v>81</v>
      </c>
      <c r="E12" s="29" t="s">
        <v>85</v>
      </c>
      <c r="F12" s="30">
        <v>94</v>
      </c>
      <c r="G12" s="30">
        <v>95</v>
      </c>
      <c r="H12" s="30">
        <v>96</v>
      </c>
      <c r="I12" s="30">
        <v>98</v>
      </c>
      <c r="J12" s="30">
        <v>97</v>
      </c>
      <c r="K12" s="30">
        <v>98</v>
      </c>
      <c r="L12" s="13">
        <f t="shared" si="1"/>
        <v>578</v>
      </c>
      <c r="M12" s="17"/>
      <c r="N12" s="25"/>
    </row>
    <row r="13" spans="1:14" ht="14.25">
      <c r="A13" s="17">
        <f t="shared" si="0"/>
        <v>12</v>
      </c>
      <c r="B13" s="17" t="s">
        <v>208</v>
      </c>
      <c r="C13" s="27">
        <v>32</v>
      </c>
      <c r="D13" s="28" t="s">
        <v>53</v>
      </c>
      <c r="E13" s="29" t="s">
        <v>34</v>
      </c>
      <c r="F13" s="30">
        <v>94</v>
      </c>
      <c r="G13" s="30">
        <v>98</v>
      </c>
      <c r="H13" s="30">
        <v>99</v>
      </c>
      <c r="I13" s="30">
        <v>93</v>
      </c>
      <c r="J13" s="30">
        <v>95</v>
      </c>
      <c r="K13" s="30">
        <v>98</v>
      </c>
      <c r="L13" s="13">
        <f t="shared" si="1"/>
        <v>577</v>
      </c>
      <c r="M13" s="17"/>
      <c r="N13" s="25"/>
    </row>
    <row r="14" spans="1:14" ht="14.25">
      <c r="A14" s="17">
        <f t="shared" si="0"/>
        <v>12</v>
      </c>
      <c r="B14" s="17" t="s">
        <v>209</v>
      </c>
      <c r="C14" s="27">
        <v>42</v>
      </c>
      <c r="D14" s="28" t="s">
        <v>65</v>
      </c>
      <c r="E14" s="29" t="s">
        <v>79</v>
      </c>
      <c r="F14" s="30">
        <v>97</v>
      </c>
      <c r="G14" s="30">
        <v>98</v>
      </c>
      <c r="H14" s="30">
        <v>96</v>
      </c>
      <c r="I14" s="30">
        <v>92</v>
      </c>
      <c r="J14" s="30">
        <v>97</v>
      </c>
      <c r="K14" s="30">
        <v>97</v>
      </c>
      <c r="L14" s="13">
        <f t="shared" si="1"/>
        <v>577</v>
      </c>
      <c r="M14" s="17"/>
      <c r="N14" s="25"/>
    </row>
    <row r="15" spans="1:14" ht="14.25">
      <c r="A15" s="17">
        <f t="shared" si="0"/>
        <v>12</v>
      </c>
      <c r="B15" s="17" t="s">
        <v>210</v>
      </c>
      <c r="C15" s="27">
        <v>22</v>
      </c>
      <c r="D15" s="28" t="s">
        <v>137</v>
      </c>
      <c r="E15" s="29" t="s">
        <v>85</v>
      </c>
      <c r="F15" s="30">
        <v>96</v>
      </c>
      <c r="G15" s="30">
        <v>97</v>
      </c>
      <c r="H15" s="30">
        <v>97</v>
      </c>
      <c r="I15" s="30">
        <v>96</v>
      </c>
      <c r="J15" s="30">
        <v>96</v>
      </c>
      <c r="K15" s="30">
        <v>95</v>
      </c>
      <c r="L15" s="13">
        <f t="shared" si="1"/>
        <v>577</v>
      </c>
      <c r="M15" s="17"/>
      <c r="N15" s="25"/>
    </row>
    <row r="16" spans="1:14" ht="14.25">
      <c r="A16" s="17">
        <f t="shared" si="0"/>
        <v>15</v>
      </c>
      <c r="B16" s="17" t="s">
        <v>210</v>
      </c>
      <c r="C16" s="27">
        <v>23</v>
      </c>
      <c r="D16" s="28" t="s">
        <v>133</v>
      </c>
      <c r="E16" s="29" t="s">
        <v>34</v>
      </c>
      <c r="F16" s="30">
        <v>97</v>
      </c>
      <c r="G16" s="30">
        <v>95</v>
      </c>
      <c r="H16" s="30">
        <v>96</v>
      </c>
      <c r="I16" s="30">
        <v>94</v>
      </c>
      <c r="J16" s="30">
        <v>97</v>
      </c>
      <c r="K16" s="30">
        <v>96</v>
      </c>
      <c r="L16" s="13">
        <f t="shared" si="1"/>
        <v>575</v>
      </c>
      <c r="M16" s="17"/>
      <c r="N16" s="25"/>
    </row>
    <row r="17" spans="1:14" ht="14.25">
      <c r="A17" s="17">
        <f t="shared" si="0"/>
        <v>15</v>
      </c>
      <c r="B17" s="17" t="s">
        <v>211</v>
      </c>
      <c r="C17" s="27">
        <v>44</v>
      </c>
      <c r="D17" s="28" t="s">
        <v>140</v>
      </c>
      <c r="E17" s="29" t="s">
        <v>85</v>
      </c>
      <c r="F17" s="30">
        <v>95</v>
      </c>
      <c r="G17" s="30">
        <v>97</v>
      </c>
      <c r="H17" s="30">
        <v>97</v>
      </c>
      <c r="I17" s="30">
        <v>94</v>
      </c>
      <c r="J17" s="30">
        <v>97</v>
      </c>
      <c r="K17" s="30">
        <v>95</v>
      </c>
      <c r="L17" s="13">
        <f t="shared" si="1"/>
        <v>575</v>
      </c>
      <c r="M17" s="17"/>
      <c r="N17" s="25"/>
    </row>
    <row r="18" spans="1:14" ht="14.25">
      <c r="A18" s="17">
        <f t="shared" si="0"/>
        <v>17</v>
      </c>
      <c r="B18" s="17" t="s">
        <v>208</v>
      </c>
      <c r="C18" s="27">
        <v>43</v>
      </c>
      <c r="D18" s="28" t="s">
        <v>57</v>
      </c>
      <c r="E18" s="29" t="s">
        <v>34</v>
      </c>
      <c r="F18" s="30">
        <v>94</v>
      </c>
      <c r="G18" s="30">
        <v>94</v>
      </c>
      <c r="H18" s="30">
        <v>94</v>
      </c>
      <c r="I18" s="30">
        <v>96</v>
      </c>
      <c r="J18" s="30">
        <v>97</v>
      </c>
      <c r="K18" s="30">
        <v>99</v>
      </c>
      <c r="L18" s="13">
        <f t="shared" si="1"/>
        <v>574</v>
      </c>
      <c r="M18" s="17"/>
      <c r="N18" s="25"/>
    </row>
    <row r="19" spans="1:14" ht="14.25">
      <c r="A19" s="17">
        <f t="shared" si="0"/>
        <v>17</v>
      </c>
      <c r="B19" s="17" t="s">
        <v>205</v>
      </c>
      <c r="C19" s="27">
        <v>43</v>
      </c>
      <c r="D19" s="28" t="s">
        <v>135</v>
      </c>
      <c r="E19" s="29" t="s">
        <v>34</v>
      </c>
      <c r="F19" s="30">
        <v>95</v>
      </c>
      <c r="G19" s="30">
        <v>96</v>
      </c>
      <c r="H19" s="30">
        <v>94</v>
      </c>
      <c r="I19" s="30">
        <v>96</v>
      </c>
      <c r="J19" s="30">
        <v>94</v>
      </c>
      <c r="K19" s="30">
        <v>99</v>
      </c>
      <c r="L19" s="13">
        <f t="shared" si="1"/>
        <v>574</v>
      </c>
      <c r="M19" s="17"/>
      <c r="N19" s="25"/>
    </row>
    <row r="20" spans="1:14" ht="14.25">
      <c r="A20" s="17">
        <f t="shared" si="0"/>
        <v>19</v>
      </c>
      <c r="B20" s="17" t="s">
        <v>211</v>
      </c>
      <c r="C20" s="27">
        <v>45</v>
      </c>
      <c r="D20" s="28" t="s">
        <v>76</v>
      </c>
      <c r="E20" s="29" t="s">
        <v>79</v>
      </c>
      <c r="F20" s="30">
        <v>95</v>
      </c>
      <c r="G20" s="30">
        <v>95</v>
      </c>
      <c r="H20" s="30">
        <v>90</v>
      </c>
      <c r="I20" s="30">
        <v>97</v>
      </c>
      <c r="J20" s="30">
        <v>100</v>
      </c>
      <c r="K20" s="30">
        <v>96</v>
      </c>
      <c r="L20" s="13">
        <f t="shared" si="1"/>
        <v>573</v>
      </c>
      <c r="M20" s="17"/>
      <c r="N20" s="25"/>
    </row>
    <row r="21" spans="1:14" ht="14.25">
      <c r="A21" s="17">
        <f t="shared" si="0"/>
        <v>19</v>
      </c>
      <c r="B21" s="17" t="s">
        <v>212</v>
      </c>
      <c r="C21" s="27">
        <v>20</v>
      </c>
      <c r="D21" s="28" t="s">
        <v>55</v>
      </c>
      <c r="E21" s="29" t="s">
        <v>34</v>
      </c>
      <c r="F21" s="30">
        <v>98</v>
      </c>
      <c r="G21" s="30">
        <v>95</v>
      </c>
      <c r="H21" s="30">
        <v>97</v>
      </c>
      <c r="I21" s="30">
        <v>98</v>
      </c>
      <c r="J21" s="30">
        <v>92</v>
      </c>
      <c r="K21" s="30">
        <v>93</v>
      </c>
      <c r="L21" s="13">
        <f t="shared" si="1"/>
        <v>573</v>
      </c>
      <c r="M21" s="17"/>
      <c r="N21" s="25"/>
    </row>
    <row r="22" spans="1:14" ht="14.25">
      <c r="A22" s="17">
        <f t="shared" si="0"/>
        <v>21</v>
      </c>
      <c r="B22" s="17" t="s">
        <v>205</v>
      </c>
      <c r="C22" s="27">
        <v>28</v>
      </c>
      <c r="D22" s="28" t="s">
        <v>138</v>
      </c>
      <c r="E22" s="29" t="s">
        <v>85</v>
      </c>
      <c r="F22" s="30">
        <v>96</v>
      </c>
      <c r="G22" s="30">
        <v>95</v>
      </c>
      <c r="H22" s="30">
        <v>96</v>
      </c>
      <c r="I22" s="30">
        <v>96</v>
      </c>
      <c r="J22" s="30">
        <v>94</v>
      </c>
      <c r="K22" s="30">
        <v>95</v>
      </c>
      <c r="L22" s="13">
        <f t="shared" si="1"/>
        <v>572</v>
      </c>
      <c r="M22" s="17"/>
      <c r="N22" s="25"/>
    </row>
    <row r="23" spans="1:14" ht="14.25">
      <c r="A23" s="17">
        <f t="shared" si="0"/>
        <v>21</v>
      </c>
      <c r="B23" s="17" t="s">
        <v>210</v>
      </c>
      <c r="C23" s="27">
        <v>45</v>
      </c>
      <c r="D23" s="28" t="s">
        <v>142</v>
      </c>
      <c r="E23" s="29" t="s">
        <v>85</v>
      </c>
      <c r="F23" s="30">
        <v>91</v>
      </c>
      <c r="G23" s="30">
        <v>98</v>
      </c>
      <c r="H23" s="30">
        <v>95</v>
      </c>
      <c r="I23" s="30">
        <v>96</v>
      </c>
      <c r="J23" s="30">
        <v>98</v>
      </c>
      <c r="K23" s="30">
        <v>94</v>
      </c>
      <c r="L23" s="13">
        <f t="shared" si="1"/>
        <v>572</v>
      </c>
      <c r="M23" s="17"/>
      <c r="N23" s="25"/>
    </row>
    <row r="24" spans="1:14" ht="14.25">
      <c r="A24" s="17">
        <f t="shared" si="0"/>
        <v>23</v>
      </c>
      <c r="B24" s="17" t="s">
        <v>210</v>
      </c>
      <c r="C24" s="27">
        <v>18</v>
      </c>
      <c r="D24" s="28" t="s">
        <v>131</v>
      </c>
      <c r="E24" s="29" t="s">
        <v>34</v>
      </c>
      <c r="F24" s="30">
        <v>94</v>
      </c>
      <c r="G24" s="30">
        <v>90</v>
      </c>
      <c r="H24" s="30">
        <v>96</v>
      </c>
      <c r="I24" s="30">
        <v>97</v>
      </c>
      <c r="J24" s="30">
        <v>96</v>
      </c>
      <c r="K24" s="30">
        <v>96</v>
      </c>
      <c r="L24" s="13">
        <f t="shared" si="1"/>
        <v>569</v>
      </c>
      <c r="M24" s="17"/>
      <c r="N24" s="25"/>
    </row>
    <row r="25" spans="1:14" ht="14.25">
      <c r="A25" s="17">
        <f t="shared" si="0"/>
        <v>24</v>
      </c>
      <c r="B25" s="17" t="s">
        <v>203</v>
      </c>
      <c r="C25" s="27">
        <v>35</v>
      </c>
      <c r="D25" s="28" t="s">
        <v>136</v>
      </c>
      <c r="E25" s="29" t="s">
        <v>34</v>
      </c>
      <c r="F25" s="30">
        <v>97</v>
      </c>
      <c r="G25" s="30">
        <v>93</v>
      </c>
      <c r="H25" s="30">
        <v>95</v>
      </c>
      <c r="I25" s="30">
        <v>96</v>
      </c>
      <c r="J25" s="30">
        <v>93</v>
      </c>
      <c r="K25" s="30">
        <v>94</v>
      </c>
      <c r="L25" s="13">
        <f t="shared" si="1"/>
        <v>568</v>
      </c>
      <c r="M25" s="17"/>
      <c r="N25" s="25"/>
    </row>
    <row r="26" spans="1:14" ht="14.25">
      <c r="A26" s="17">
        <f t="shared" si="0"/>
        <v>25</v>
      </c>
      <c r="B26" s="17" t="s">
        <v>211</v>
      </c>
      <c r="C26" s="27">
        <v>19</v>
      </c>
      <c r="D26" s="28" t="s">
        <v>108</v>
      </c>
      <c r="E26" s="29" t="s">
        <v>79</v>
      </c>
      <c r="F26" s="30">
        <v>91</v>
      </c>
      <c r="G26" s="30">
        <v>94</v>
      </c>
      <c r="H26" s="30">
        <v>95</v>
      </c>
      <c r="I26" s="30">
        <v>95</v>
      </c>
      <c r="J26" s="30">
        <v>99</v>
      </c>
      <c r="K26" s="30">
        <v>93</v>
      </c>
      <c r="L26" s="13">
        <f t="shared" si="1"/>
        <v>567</v>
      </c>
      <c r="M26" s="17"/>
      <c r="N26" s="25"/>
    </row>
    <row r="27" spans="1:14" ht="14.25">
      <c r="A27" s="17">
        <f t="shared" si="0"/>
        <v>26</v>
      </c>
      <c r="B27" s="17" t="s">
        <v>210</v>
      </c>
      <c r="C27" s="27">
        <v>20</v>
      </c>
      <c r="D27" s="28" t="s">
        <v>43</v>
      </c>
      <c r="E27" s="29" t="s">
        <v>34</v>
      </c>
      <c r="F27" s="30">
        <v>91</v>
      </c>
      <c r="G27" s="30">
        <v>95</v>
      </c>
      <c r="H27" s="30">
        <v>95</v>
      </c>
      <c r="I27" s="30">
        <v>93</v>
      </c>
      <c r="J27" s="30">
        <v>96</v>
      </c>
      <c r="K27" s="30">
        <v>96</v>
      </c>
      <c r="L27" s="13">
        <f t="shared" si="1"/>
        <v>566</v>
      </c>
      <c r="M27" s="17"/>
      <c r="N27" s="25"/>
    </row>
    <row r="28" spans="1:14" ht="14.25">
      <c r="A28" s="17">
        <f t="shared" si="0"/>
        <v>27</v>
      </c>
      <c r="B28" s="17" t="s">
        <v>211</v>
      </c>
      <c r="C28" s="27">
        <v>41</v>
      </c>
      <c r="D28" s="28" t="s">
        <v>139</v>
      </c>
      <c r="E28" s="29" t="s">
        <v>85</v>
      </c>
      <c r="F28" s="30">
        <v>91</v>
      </c>
      <c r="G28" s="30">
        <v>94</v>
      </c>
      <c r="H28" s="30">
        <v>95</v>
      </c>
      <c r="I28" s="30">
        <v>94</v>
      </c>
      <c r="J28" s="30">
        <v>95</v>
      </c>
      <c r="K28" s="30">
        <v>96</v>
      </c>
      <c r="L28" s="13">
        <f t="shared" si="1"/>
        <v>565</v>
      </c>
      <c r="M28" s="17"/>
      <c r="N28" s="25"/>
    </row>
    <row r="29" spans="1:14" ht="14.25">
      <c r="A29" s="17">
        <f t="shared" si="0"/>
        <v>28</v>
      </c>
      <c r="B29" s="17" t="s">
        <v>208</v>
      </c>
      <c r="C29" s="27">
        <v>40</v>
      </c>
      <c r="D29" s="28" t="s">
        <v>82</v>
      </c>
      <c r="E29" s="29" t="s">
        <v>85</v>
      </c>
      <c r="F29" s="30">
        <v>93</v>
      </c>
      <c r="G29" s="30">
        <v>94</v>
      </c>
      <c r="H29" s="30">
        <v>94</v>
      </c>
      <c r="I29" s="30">
        <v>96</v>
      </c>
      <c r="J29" s="30">
        <v>94</v>
      </c>
      <c r="K29" s="30">
        <v>92</v>
      </c>
      <c r="L29" s="13">
        <f t="shared" si="1"/>
        <v>563</v>
      </c>
      <c r="M29" s="17"/>
      <c r="N29" s="25"/>
    </row>
    <row r="30" spans="1:14" ht="14.25">
      <c r="A30" s="17">
        <f t="shared" si="0"/>
        <v>29</v>
      </c>
      <c r="B30" s="17" t="s">
        <v>201</v>
      </c>
      <c r="C30" s="27">
        <v>23</v>
      </c>
      <c r="D30" s="28" t="s">
        <v>134</v>
      </c>
      <c r="E30" s="29" t="s">
        <v>34</v>
      </c>
      <c r="F30" s="30">
        <v>90</v>
      </c>
      <c r="G30" s="30">
        <v>95</v>
      </c>
      <c r="H30" s="30">
        <v>94</v>
      </c>
      <c r="I30" s="30">
        <v>93</v>
      </c>
      <c r="J30" s="30">
        <v>94</v>
      </c>
      <c r="K30" s="30">
        <v>96</v>
      </c>
      <c r="L30" s="13">
        <f t="shared" si="1"/>
        <v>562</v>
      </c>
      <c r="M30" s="17"/>
      <c r="N30" s="25"/>
    </row>
    <row r="31" spans="1:14" ht="14.25">
      <c r="A31" s="17">
        <f t="shared" si="0"/>
        <v>30</v>
      </c>
      <c r="B31" s="17" t="s">
        <v>209</v>
      </c>
      <c r="C31" s="27">
        <v>27</v>
      </c>
      <c r="D31" s="28" t="s">
        <v>70</v>
      </c>
      <c r="E31" s="29" t="s">
        <v>79</v>
      </c>
      <c r="F31" s="30">
        <v>93</v>
      </c>
      <c r="G31" s="30">
        <v>92</v>
      </c>
      <c r="H31" s="30">
        <v>94</v>
      </c>
      <c r="I31" s="30">
        <v>97</v>
      </c>
      <c r="J31" s="30">
        <v>87</v>
      </c>
      <c r="K31" s="30">
        <v>97</v>
      </c>
      <c r="L31" s="13">
        <f t="shared" si="1"/>
        <v>560</v>
      </c>
      <c r="M31" s="17" t="s">
        <v>150</v>
      </c>
      <c r="N31" s="25"/>
    </row>
    <row r="32" spans="1:14" ht="14.25">
      <c r="A32" s="17">
        <f t="shared" si="0"/>
        <v>30</v>
      </c>
      <c r="B32" s="17" t="s">
        <v>213</v>
      </c>
      <c r="C32" s="27">
        <v>29</v>
      </c>
      <c r="D32" s="28" t="s">
        <v>67</v>
      </c>
      <c r="E32" s="29" t="s">
        <v>79</v>
      </c>
      <c r="F32" s="30">
        <v>95</v>
      </c>
      <c r="G32" s="30">
        <v>90</v>
      </c>
      <c r="H32" s="30">
        <v>95</v>
      </c>
      <c r="I32" s="30">
        <v>96</v>
      </c>
      <c r="J32" s="30">
        <v>91</v>
      </c>
      <c r="K32" s="30">
        <v>93</v>
      </c>
      <c r="L32" s="13">
        <f t="shared" si="1"/>
        <v>560</v>
      </c>
      <c r="M32" s="17"/>
      <c r="N32" s="25"/>
    </row>
    <row r="33" spans="1:14" ht="14.25">
      <c r="A33" s="17">
        <f t="shared" si="0"/>
        <v>32</v>
      </c>
      <c r="B33" s="17" t="s">
        <v>210</v>
      </c>
      <c r="C33" s="27">
        <v>32</v>
      </c>
      <c r="D33" s="28" t="s">
        <v>50</v>
      </c>
      <c r="E33" s="29" t="s">
        <v>34</v>
      </c>
      <c r="F33" s="30">
        <v>93</v>
      </c>
      <c r="G33" s="30">
        <v>96</v>
      </c>
      <c r="H33" s="30">
        <v>93</v>
      </c>
      <c r="I33" s="30">
        <v>89</v>
      </c>
      <c r="J33" s="30">
        <v>94</v>
      </c>
      <c r="K33" s="30">
        <v>94</v>
      </c>
      <c r="L33" s="13">
        <f t="shared" si="1"/>
        <v>559</v>
      </c>
      <c r="M33" s="17"/>
      <c r="N33" s="25"/>
    </row>
    <row r="34" spans="1:14" ht="14.25">
      <c r="A34" s="17">
        <f aca="true" t="shared" si="2" ref="A34:A65">RANK(L34,L$1:L$65536)</f>
        <v>32</v>
      </c>
      <c r="B34" s="17" t="s">
        <v>205</v>
      </c>
      <c r="C34" s="27">
        <v>27</v>
      </c>
      <c r="D34" s="13" t="s">
        <v>122</v>
      </c>
      <c r="E34" s="29" t="s">
        <v>79</v>
      </c>
      <c r="F34" s="30">
        <v>95</v>
      </c>
      <c r="G34" s="30">
        <v>93</v>
      </c>
      <c r="H34" s="30">
        <v>95</v>
      </c>
      <c r="I34" s="30">
        <v>91</v>
      </c>
      <c r="J34" s="30">
        <v>93</v>
      </c>
      <c r="K34" s="30">
        <v>92</v>
      </c>
      <c r="L34" s="13">
        <f t="shared" si="1"/>
        <v>559</v>
      </c>
      <c r="M34" s="17"/>
      <c r="N34" s="25"/>
    </row>
    <row r="35" spans="1:14" ht="14.25">
      <c r="A35" s="17">
        <f t="shared" si="2"/>
        <v>34</v>
      </c>
      <c r="B35" s="17" t="s">
        <v>201</v>
      </c>
      <c r="C35" s="27">
        <v>19</v>
      </c>
      <c r="D35" s="28" t="s">
        <v>106</v>
      </c>
      <c r="E35" s="29" t="s">
        <v>79</v>
      </c>
      <c r="F35" s="30">
        <v>92</v>
      </c>
      <c r="G35" s="30">
        <v>93</v>
      </c>
      <c r="H35" s="30">
        <v>95</v>
      </c>
      <c r="I35" s="30">
        <v>93</v>
      </c>
      <c r="J35" s="30">
        <v>92</v>
      </c>
      <c r="K35" s="30">
        <v>93</v>
      </c>
      <c r="L35" s="13">
        <f aca="true" t="shared" si="3" ref="L35:L66">SUM(F35:K35)</f>
        <v>558</v>
      </c>
      <c r="M35" s="17"/>
      <c r="N35" s="25"/>
    </row>
    <row r="36" spans="1:14" ht="14.25">
      <c r="A36" s="17">
        <f t="shared" si="2"/>
        <v>35</v>
      </c>
      <c r="B36" s="17" t="s">
        <v>210</v>
      </c>
      <c r="C36" s="27">
        <v>34</v>
      </c>
      <c r="D36" s="28" t="s">
        <v>103</v>
      </c>
      <c r="E36" s="29" t="s">
        <v>101</v>
      </c>
      <c r="F36" s="30">
        <v>87</v>
      </c>
      <c r="G36" s="30">
        <v>93</v>
      </c>
      <c r="H36" s="30">
        <v>93</v>
      </c>
      <c r="I36" s="30">
        <v>95</v>
      </c>
      <c r="J36" s="30">
        <v>93</v>
      </c>
      <c r="K36" s="30">
        <v>96</v>
      </c>
      <c r="L36" s="13">
        <f t="shared" si="3"/>
        <v>557</v>
      </c>
      <c r="M36" s="17"/>
      <c r="N36" s="25"/>
    </row>
    <row r="37" spans="1:13" ht="14.25">
      <c r="A37" s="17">
        <f t="shared" si="2"/>
        <v>36</v>
      </c>
      <c r="B37" s="17" t="s">
        <v>209</v>
      </c>
      <c r="C37" s="31">
        <v>35</v>
      </c>
      <c r="D37" s="13" t="s">
        <v>37</v>
      </c>
      <c r="E37" s="29" t="s">
        <v>34</v>
      </c>
      <c r="F37" s="32">
        <v>94</v>
      </c>
      <c r="G37" s="32">
        <v>93</v>
      </c>
      <c r="H37" s="32">
        <v>92</v>
      </c>
      <c r="I37" s="32">
        <v>93</v>
      </c>
      <c r="J37" s="32">
        <v>90</v>
      </c>
      <c r="K37" s="32">
        <v>94</v>
      </c>
      <c r="L37" s="13">
        <f t="shared" si="3"/>
        <v>556</v>
      </c>
      <c r="M37" s="17"/>
    </row>
    <row r="38" spans="1:14" ht="14.25">
      <c r="A38" s="17">
        <f t="shared" si="2"/>
        <v>37</v>
      </c>
      <c r="B38" s="17" t="s">
        <v>205</v>
      </c>
      <c r="C38" s="27">
        <v>34</v>
      </c>
      <c r="D38" s="28" t="s">
        <v>123</v>
      </c>
      <c r="E38" s="29" t="s">
        <v>79</v>
      </c>
      <c r="F38" s="30">
        <v>92</v>
      </c>
      <c r="G38" s="30">
        <v>93</v>
      </c>
      <c r="H38" s="30">
        <v>95</v>
      </c>
      <c r="I38" s="30">
        <v>90</v>
      </c>
      <c r="J38" s="30">
        <v>90</v>
      </c>
      <c r="K38" s="30">
        <v>94</v>
      </c>
      <c r="L38" s="13">
        <f t="shared" si="3"/>
        <v>554</v>
      </c>
      <c r="M38" s="17"/>
      <c r="N38" s="25"/>
    </row>
    <row r="39" spans="1:14" ht="14.25">
      <c r="A39" s="17">
        <f t="shared" si="2"/>
        <v>38</v>
      </c>
      <c r="B39" s="17" t="s">
        <v>210</v>
      </c>
      <c r="C39" s="27">
        <v>19</v>
      </c>
      <c r="D39" s="28" t="s">
        <v>115</v>
      </c>
      <c r="E39" s="29" t="s">
        <v>79</v>
      </c>
      <c r="F39" s="30">
        <v>91</v>
      </c>
      <c r="G39" s="30">
        <v>90</v>
      </c>
      <c r="H39" s="30">
        <v>94</v>
      </c>
      <c r="I39" s="30">
        <v>93</v>
      </c>
      <c r="J39" s="30">
        <v>91</v>
      </c>
      <c r="K39" s="30">
        <v>92</v>
      </c>
      <c r="L39" s="13">
        <f t="shared" si="3"/>
        <v>551</v>
      </c>
      <c r="M39" s="17"/>
      <c r="N39" s="25"/>
    </row>
    <row r="40" spans="1:14" ht="14.25">
      <c r="A40" s="17">
        <f t="shared" si="2"/>
        <v>39</v>
      </c>
      <c r="B40" s="17" t="s">
        <v>212</v>
      </c>
      <c r="C40" s="27">
        <v>23</v>
      </c>
      <c r="D40" s="28" t="s">
        <v>56</v>
      </c>
      <c r="E40" s="29" t="s">
        <v>34</v>
      </c>
      <c r="F40" s="30">
        <v>88</v>
      </c>
      <c r="G40" s="30">
        <v>94</v>
      </c>
      <c r="H40" s="30">
        <v>93</v>
      </c>
      <c r="I40" s="30">
        <v>96</v>
      </c>
      <c r="J40" s="30">
        <v>88</v>
      </c>
      <c r="K40" s="30">
        <v>91</v>
      </c>
      <c r="L40" s="13">
        <f t="shared" si="3"/>
        <v>550</v>
      </c>
      <c r="M40" s="17"/>
      <c r="N40" s="25"/>
    </row>
    <row r="41" spans="1:14" ht="14.25">
      <c r="A41" s="17">
        <f t="shared" si="2"/>
        <v>40</v>
      </c>
      <c r="B41" s="17" t="s">
        <v>209</v>
      </c>
      <c r="C41" s="27">
        <v>44</v>
      </c>
      <c r="D41" s="28" t="s">
        <v>120</v>
      </c>
      <c r="E41" s="29" t="s">
        <v>79</v>
      </c>
      <c r="F41" s="30">
        <v>89</v>
      </c>
      <c r="G41" s="30">
        <v>95</v>
      </c>
      <c r="H41" s="30">
        <v>94</v>
      </c>
      <c r="I41" s="30">
        <v>91</v>
      </c>
      <c r="J41" s="30">
        <v>91</v>
      </c>
      <c r="K41" s="30">
        <v>89</v>
      </c>
      <c r="L41" s="13">
        <f t="shared" si="3"/>
        <v>549</v>
      </c>
      <c r="M41" s="17"/>
      <c r="N41" s="25"/>
    </row>
    <row r="42" spans="1:14" ht="14.25">
      <c r="A42" s="17">
        <f t="shared" si="2"/>
        <v>41</v>
      </c>
      <c r="B42" s="17" t="s">
        <v>208</v>
      </c>
      <c r="C42" s="27">
        <v>42</v>
      </c>
      <c r="D42" s="28" t="s">
        <v>129</v>
      </c>
      <c r="E42" s="29" t="s">
        <v>79</v>
      </c>
      <c r="F42" s="30">
        <v>90</v>
      </c>
      <c r="G42" s="30">
        <v>91</v>
      </c>
      <c r="H42" s="30">
        <v>89</v>
      </c>
      <c r="I42" s="30">
        <v>91</v>
      </c>
      <c r="J42" s="30">
        <v>94</v>
      </c>
      <c r="K42" s="30">
        <v>92</v>
      </c>
      <c r="L42" s="13">
        <f t="shared" si="3"/>
        <v>547</v>
      </c>
      <c r="M42" s="17"/>
      <c r="N42" s="25"/>
    </row>
    <row r="43" spans="1:14" ht="14.25">
      <c r="A43" s="17">
        <f t="shared" si="2"/>
        <v>42</v>
      </c>
      <c r="B43" s="17" t="s">
        <v>201</v>
      </c>
      <c r="C43" s="27">
        <v>40</v>
      </c>
      <c r="D43" s="28" t="s">
        <v>144</v>
      </c>
      <c r="E43" s="29" t="s">
        <v>85</v>
      </c>
      <c r="F43" s="30">
        <v>93</v>
      </c>
      <c r="G43" s="30">
        <v>94</v>
      </c>
      <c r="H43" s="30">
        <v>97</v>
      </c>
      <c r="I43" s="30">
        <v>86</v>
      </c>
      <c r="J43" s="30">
        <v>87</v>
      </c>
      <c r="K43" s="30">
        <v>89</v>
      </c>
      <c r="L43" s="13">
        <f t="shared" si="3"/>
        <v>546</v>
      </c>
      <c r="M43" s="17"/>
      <c r="N43" s="25"/>
    </row>
    <row r="44" spans="1:14" ht="14.25">
      <c r="A44" s="17">
        <f t="shared" si="2"/>
        <v>43</v>
      </c>
      <c r="B44" s="17" t="s">
        <v>212</v>
      </c>
      <c r="C44" s="27">
        <v>22</v>
      </c>
      <c r="D44" s="28" t="s">
        <v>109</v>
      </c>
      <c r="E44" s="29" t="s">
        <v>79</v>
      </c>
      <c r="F44" s="30">
        <v>94</v>
      </c>
      <c r="G44" s="30">
        <v>96</v>
      </c>
      <c r="H44" s="30">
        <v>93</v>
      </c>
      <c r="I44" s="30">
        <v>96</v>
      </c>
      <c r="J44" s="30">
        <v>90</v>
      </c>
      <c r="K44" s="30">
        <v>73</v>
      </c>
      <c r="L44" s="13">
        <f t="shared" si="3"/>
        <v>542</v>
      </c>
      <c r="M44" s="17"/>
      <c r="N44" s="25"/>
    </row>
    <row r="45" spans="1:14" ht="14.25">
      <c r="A45" s="17">
        <f t="shared" si="2"/>
        <v>44</v>
      </c>
      <c r="B45" s="17" t="s">
        <v>208</v>
      </c>
      <c r="C45" s="27">
        <v>18</v>
      </c>
      <c r="D45" s="28" t="s">
        <v>42</v>
      </c>
      <c r="E45" s="29" t="s">
        <v>34</v>
      </c>
      <c r="F45" s="30">
        <v>89</v>
      </c>
      <c r="G45" s="30">
        <v>91</v>
      </c>
      <c r="H45" s="30">
        <v>89</v>
      </c>
      <c r="I45" s="30">
        <v>92</v>
      </c>
      <c r="J45" s="30">
        <v>89</v>
      </c>
      <c r="K45" s="30">
        <v>91</v>
      </c>
      <c r="L45" s="13">
        <f t="shared" si="3"/>
        <v>541</v>
      </c>
      <c r="M45" s="17"/>
      <c r="N45" s="25"/>
    </row>
    <row r="46" spans="1:14" ht="14.25">
      <c r="A46" s="17">
        <f t="shared" si="2"/>
        <v>45</v>
      </c>
      <c r="B46" s="17" t="s">
        <v>211</v>
      </c>
      <c r="C46" s="27">
        <v>35</v>
      </c>
      <c r="D46" s="28" t="s">
        <v>49</v>
      </c>
      <c r="E46" s="29" t="s">
        <v>34</v>
      </c>
      <c r="F46" s="30">
        <v>88</v>
      </c>
      <c r="G46" s="30">
        <v>90</v>
      </c>
      <c r="H46" s="30">
        <v>93</v>
      </c>
      <c r="I46" s="30">
        <v>88</v>
      </c>
      <c r="J46" s="30">
        <v>90</v>
      </c>
      <c r="K46" s="30">
        <v>91</v>
      </c>
      <c r="L46" s="13">
        <f t="shared" si="3"/>
        <v>540</v>
      </c>
      <c r="M46" s="17"/>
      <c r="N46" s="25"/>
    </row>
    <row r="47" spans="1:14" ht="14.25">
      <c r="A47" s="17">
        <f t="shared" si="2"/>
        <v>46</v>
      </c>
      <c r="B47" s="17" t="s">
        <v>211</v>
      </c>
      <c r="C47" s="27">
        <v>36</v>
      </c>
      <c r="D47" s="28" t="s">
        <v>113</v>
      </c>
      <c r="E47" s="29" t="s">
        <v>79</v>
      </c>
      <c r="F47" s="30">
        <v>89</v>
      </c>
      <c r="G47" s="30">
        <v>85</v>
      </c>
      <c r="H47" s="30">
        <v>93</v>
      </c>
      <c r="I47" s="30">
        <v>90</v>
      </c>
      <c r="J47" s="30">
        <v>91</v>
      </c>
      <c r="K47" s="30">
        <v>90</v>
      </c>
      <c r="L47" s="13">
        <f t="shared" si="3"/>
        <v>538</v>
      </c>
      <c r="M47" s="17"/>
      <c r="N47" s="25"/>
    </row>
    <row r="48" spans="1:14" ht="14.25">
      <c r="A48" s="17">
        <f t="shared" si="2"/>
        <v>47</v>
      </c>
      <c r="B48" s="17" t="s">
        <v>212</v>
      </c>
      <c r="C48" s="27">
        <v>40</v>
      </c>
      <c r="D48" s="28" t="s">
        <v>114</v>
      </c>
      <c r="E48" s="29" t="s">
        <v>79</v>
      </c>
      <c r="F48" s="30">
        <v>85</v>
      </c>
      <c r="G48" s="30">
        <v>86</v>
      </c>
      <c r="H48" s="30">
        <v>94</v>
      </c>
      <c r="I48" s="30">
        <v>87</v>
      </c>
      <c r="J48" s="30">
        <v>93</v>
      </c>
      <c r="K48" s="30">
        <v>90</v>
      </c>
      <c r="L48" s="13">
        <f t="shared" si="3"/>
        <v>535</v>
      </c>
      <c r="M48" s="17"/>
      <c r="N48" s="25"/>
    </row>
    <row r="49" spans="1:14" ht="14.25">
      <c r="A49" s="17">
        <f t="shared" si="2"/>
        <v>48</v>
      </c>
      <c r="B49" s="17" t="s">
        <v>208</v>
      </c>
      <c r="C49" s="27">
        <v>29</v>
      </c>
      <c r="D49" s="28" t="s">
        <v>107</v>
      </c>
      <c r="E49" s="29" t="s">
        <v>79</v>
      </c>
      <c r="F49" s="30">
        <v>89</v>
      </c>
      <c r="G49" s="30">
        <v>85</v>
      </c>
      <c r="H49" s="30">
        <v>92</v>
      </c>
      <c r="I49" s="30">
        <v>88</v>
      </c>
      <c r="J49" s="30">
        <v>90</v>
      </c>
      <c r="K49" s="30">
        <v>88</v>
      </c>
      <c r="L49" s="13">
        <f t="shared" si="3"/>
        <v>532</v>
      </c>
      <c r="M49" s="17"/>
      <c r="N49" s="25"/>
    </row>
    <row r="50" spans="1:14" ht="14.25">
      <c r="A50" s="17">
        <f t="shared" si="2"/>
        <v>49</v>
      </c>
      <c r="B50" s="17" t="s">
        <v>210</v>
      </c>
      <c r="C50" s="27">
        <v>38</v>
      </c>
      <c r="D50" s="28" t="s">
        <v>119</v>
      </c>
      <c r="E50" s="29" t="s">
        <v>79</v>
      </c>
      <c r="F50" s="30">
        <v>76</v>
      </c>
      <c r="G50" s="30">
        <v>88</v>
      </c>
      <c r="H50" s="30">
        <v>90</v>
      </c>
      <c r="I50" s="30">
        <v>90</v>
      </c>
      <c r="J50" s="30">
        <v>93</v>
      </c>
      <c r="K50" s="30">
        <v>87</v>
      </c>
      <c r="L50" s="13">
        <f t="shared" si="3"/>
        <v>524</v>
      </c>
      <c r="M50" s="17"/>
      <c r="N50" s="25"/>
    </row>
    <row r="51" spans="1:14" ht="14.25">
      <c r="A51" s="17">
        <f t="shared" si="2"/>
        <v>50</v>
      </c>
      <c r="B51" s="17" t="s">
        <v>210</v>
      </c>
      <c r="C51" s="27">
        <v>36</v>
      </c>
      <c r="D51" s="28" t="s">
        <v>118</v>
      </c>
      <c r="E51" s="29" t="s">
        <v>79</v>
      </c>
      <c r="F51" s="30">
        <v>87</v>
      </c>
      <c r="G51" s="30">
        <v>85</v>
      </c>
      <c r="H51" s="30">
        <v>88</v>
      </c>
      <c r="I51" s="30">
        <v>88</v>
      </c>
      <c r="J51" s="30">
        <v>86</v>
      </c>
      <c r="K51" s="30">
        <v>88</v>
      </c>
      <c r="L51" s="13">
        <f t="shared" si="3"/>
        <v>522</v>
      </c>
      <c r="M51" s="17"/>
      <c r="N51" s="25"/>
    </row>
    <row r="52" spans="1:14" ht="14.25">
      <c r="A52" s="17">
        <f t="shared" si="2"/>
        <v>51</v>
      </c>
      <c r="B52" s="17" t="s">
        <v>201</v>
      </c>
      <c r="C52" s="27">
        <v>36</v>
      </c>
      <c r="D52" s="28" t="s">
        <v>143</v>
      </c>
      <c r="E52" s="29" t="s">
        <v>85</v>
      </c>
      <c r="F52" s="30">
        <v>90</v>
      </c>
      <c r="G52" s="30">
        <v>90</v>
      </c>
      <c r="H52" s="30">
        <v>86</v>
      </c>
      <c r="I52" s="30">
        <v>86</v>
      </c>
      <c r="J52" s="30">
        <v>83</v>
      </c>
      <c r="K52" s="30">
        <v>86</v>
      </c>
      <c r="L52" s="13">
        <f t="shared" si="3"/>
        <v>521</v>
      </c>
      <c r="M52" s="17"/>
      <c r="N52" s="25"/>
    </row>
    <row r="53" spans="1:14" ht="14.25">
      <c r="A53" s="17">
        <f t="shared" si="2"/>
        <v>52</v>
      </c>
      <c r="B53" s="17" t="s">
        <v>212</v>
      </c>
      <c r="C53" s="27">
        <v>27</v>
      </c>
      <c r="D53" s="28" t="s">
        <v>111</v>
      </c>
      <c r="E53" s="29" t="s">
        <v>79</v>
      </c>
      <c r="F53" s="30">
        <v>86</v>
      </c>
      <c r="G53" s="30">
        <v>90</v>
      </c>
      <c r="H53" s="30">
        <v>86</v>
      </c>
      <c r="I53" s="30">
        <v>83</v>
      </c>
      <c r="J53" s="30">
        <v>82</v>
      </c>
      <c r="K53" s="30">
        <v>91</v>
      </c>
      <c r="L53" s="13">
        <f t="shared" si="3"/>
        <v>518</v>
      </c>
      <c r="M53" s="17"/>
      <c r="N53" s="25"/>
    </row>
    <row r="54" spans="1:14" ht="14.25">
      <c r="A54" s="17">
        <f t="shared" si="2"/>
        <v>53</v>
      </c>
      <c r="B54" s="17" t="s">
        <v>208</v>
      </c>
      <c r="C54" s="27">
        <v>22</v>
      </c>
      <c r="D54" s="28" t="s">
        <v>125</v>
      </c>
      <c r="E54" s="29" t="s">
        <v>79</v>
      </c>
      <c r="F54" s="30">
        <v>90</v>
      </c>
      <c r="G54" s="30">
        <v>82</v>
      </c>
      <c r="H54" s="30">
        <v>88</v>
      </c>
      <c r="I54" s="30">
        <v>88</v>
      </c>
      <c r="J54" s="30">
        <v>85</v>
      </c>
      <c r="K54" s="30">
        <v>82</v>
      </c>
      <c r="L54" s="13">
        <f t="shared" si="3"/>
        <v>515</v>
      </c>
      <c r="M54" s="17"/>
      <c r="N54" s="25"/>
    </row>
    <row r="55" spans="1:13" ht="14.25">
      <c r="A55" s="17">
        <f t="shared" si="2"/>
        <v>54</v>
      </c>
      <c r="B55" s="17" t="s">
        <v>210</v>
      </c>
      <c r="C55" s="31">
        <v>26</v>
      </c>
      <c r="D55" s="13" t="s">
        <v>105</v>
      </c>
      <c r="E55" s="29" t="s">
        <v>101</v>
      </c>
      <c r="F55" s="32">
        <v>83</v>
      </c>
      <c r="G55" s="32">
        <v>81</v>
      </c>
      <c r="H55" s="32">
        <v>86</v>
      </c>
      <c r="I55" s="32">
        <v>79</v>
      </c>
      <c r="J55" s="32">
        <v>93</v>
      </c>
      <c r="K55" s="32">
        <v>92</v>
      </c>
      <c r="L55" s="13">
        <f t="shared" si="3"/>
        <v>514</v>
      </c>
      <c r="M55" s="17"/>
    </row>
    <row r="56" spans="1:14" ht="14.25">
      <c r="A56" s="17">
        <f t="shared" si="2"/>
        <v>54</v>
      </c>
      <c r="B56" s="17" t="s">
        <v>205</v>
      </c>
      <c r="C56" s="27">
        <v>22</v>
      </c>
      <c r="D56" s="28" t="s">
        <v>121</v>
      </c>
      <c r="E56" s="29" t="s">
        <v>79</v>
      </c>
      <c r="F56" s="30">
        <v>80</v>
      </c>
      <c r="G56" s="30">
        <v>87</v>
      </c>
      <c r="H56" s="30">
        <v>86</v>
      </c>
      <c r="I56" s="30">
        <v>88</v>
      </c>
      <c r="J56" s="30">
        <v>91</v>
      </c>
      <c r="K56" s="30">
        <v>82</v>
      </c>
      <c r="L56" s="13">
        <f t="shared" si="3"/>
        <v>514</v>
      </c>
      <c r="M56" s="17"/>
      <c r="N56" s="25"/>
    </row>
    <row r="57" spans="1:14" ht="14.25">
      <c r="A57" s="17">
        <f t="shared" si="2"/>
        <v>56</v>
      </c>
      <c r="B57" s="17" t="s">
        <v>210</v>
      </c>
      <c r="C57" s="27">
        <v>29</v>
      </c>
      <c r="D57" s="28" t="s">
        <v>141</v>
      </c>
      <c r="E57" s="29" t="s">
        <v>85</v>
      </c>
      <c r="F57" s="30">
        <v>87</v>
      </c>
      <c r="G57" s="30">
        <v>82</v>
      </c>
      <c r="H57" s="30">
        <v>87</v>
      </c>
      <c r="I57" s="30">
        <v>80</v>
      </c>
      <c r="J57" s="30">
        <v>86</v>
      </c>
      <c r="K57" s="30">
        <v>86</v>
      </c>
      <c r="L57" s="13">
        <f t="shared" si="3"/>
        <v>508</v>
      </c>
      <c r="M57" s="17"/>
      <c r="N57" s="25"/>
    </row>
    <row r="58" spans="1:14" ht="14.25">
      <c r="A58" s="17">
        <f t="shared" si="2"/>
        <v>57</v>
      </c>
      <c r="B58" s="17" t="s">
        <v>201</v>
      </c>
      <c r="C58" s="27">
        <v>38</v>
      </c>
      <c r="D58" s="28" t="s">
        <v>124</v>
      </c>
      <c r="E58" s="29" t="s">
        <v>79</v>
      </c>
      <c r="F58" s="30">
        <v>86</v>
      </c>
      <c r="G58" s="30">
        <v>78</v>
      </c>
      <c r="H58" s="30">
        <v>77</v>
      </c>
      <c r="I58" s="30">
        <v>78</v>
      </c>
      <c r="J58" s="30">
        <v>87</v>
      </c>
      <c r="K58" s="30">
        <v>91</v>
      </c>
      <c r="L58" s="13">
        <f t="shared" si="3"/>
        <v>497</v>
      </c>
      <c r="M58" s="17"/>
      <c r="N58" s="25"/>
    </row>
    <row r="59" spans="1:14" ht="14.25">
      <c r="A59" s="17">
        <f t="shared" si="2"/>
        <v>58</v>
      </c>
      <c r="B59" s="17" t="s">
        <v>208</v>
      </c>
      <c r="C59" s="27">
        <v>38</v>
      </c>
      <c r="D59" s="28" t="s">
        <v>128</v>
      </c>
      <c r="E59" s="29" t="s">
        <v>79</v>
      </c>
      <c r="F59" s="30">
        <v>71</v>
      </c>
      <c r="G59" s="30">
        <v>82</v>
      </c>
      <c r="H59" s="30">
        <v>84</v>
      </c>
      <c r="I59" s="30">
        <v>86</v>
      </c>
      <c r="J59" s="30">
        <v>82</v>
      </c>
      <c r="K59" s="30">
        <v>85</v>
      </c>
      <c r="L59" s="13">
        <f t="shared" si="3"/>
        <v>490</v>
      </c>
      <c r="M59" s="17"/>
      <c r="N59" s="25"/>
    </row>
    <row r="60" spans="1:14" ht="14.25">
      <c r="A60" s="17">
        <f t="shared" si="2"/>
        <v>58</v>
      </c>
      <c r="B60" s="17" t="s">
        <v>208</v>
      </c>
      <c r="C60" s="27">
        <v>27</v>
      </c>
      <c r="D60" s="28" t="s">
        <v>126</v>
      </c>
      <c r="E60" s="29" t="s">
        <v>79</v>
      </c>
      <c r="F60" s="30">
        <v>78</v>
      </c>
      <c r="G60" s="30">
        <v>84</v>
      </c>
      <c r="H60" s="30">
        <v>90</v>
      </c>
      <c r="I60" s="30">
        <v>78</v>
      </c>
      <c r="J60" s="30">
        <v>83</v>
      </c>
      <c r="K60" s="30">
        <v>77</v>
      </c>
      <c r="L60" s="13">
        <f t="shared" si="3"/>
        <v>490</v>
      </c>
      <c r="M60" s="17"/>
      <c r="N60" s="25"/>
    </row>
    <row r="61" spans="1:14" ht="14.25">
      <c r="A61" s="17">
        <f t="shared" si="2"/>
        <v>60</v>
      </c>
      <c r="B61" s="17" t="s">
        <v>212</v>
      </c>
      <c r="C61" s="27">
        <v>26</v>
      </c>
      <c r="D61" s="28" t="s">
        <v>102</v>
      </c>
      <c r="E61" s="29" t="s">
        <v>101</v>
      </c>
      <c r="F61" s="30">
        <v>91</v>
      </c>
      <c r="G61" s="30">
        <v>78</v>
      </c>
      <c r="H61" s="30">
        <v>88</v>
      </c>
      <c r="I61" s="30">
        <v>87</v>
      </c>
      <c r="J61" s="30">
        <v>90</v>
      </c>
      <c r="K61" s="30">
        <v>47</v>
      </c>
      <c r="L61" s="13">
        <f t="shared" si="3"/>
        <v>481</v>
      </c>
      <c r="M61" s="17"/>
      <c r="N61" s="25"/>
    </row>
    <row r="62" spans="1:14" ht="14.25">
      <c r="A62" s="17">
        <f t="shared" si="2"/>
        <v>61</v>
      </c>
      <c r="B62" s="17" t="s">
        <v>211</v>
      </c>
      <c r="C62" s="27">
        <v>30</v>
      </c>
      <c r="D62" s="28" t="s">
        <v>112</v>
      </c>
      <c r="E62" s="29" t="s">
        <v>79</v>
      </c>
      <c r="F62" s="30">
        <v>82</v>
      </c>
      <c r="G62" s="30">
        <v>70</v>
      </c>
      <c r="H62" s="30">
        <v>86</v>
      </c>
      <c r="I62" s="30">
        <v>77</v>
      </c>
      <c r="J62" s="30">
        <v>78</v>
      </c>
      <c r="K62" s="30">
        <v>78</v>
      </c>
      <c r="L62" s="13">
        <f t="shared" si="3"/>
        <v>471</v>
      </c>
      <c r="M62" s="17"/>
      <c r="N62" s="25"/>
    </row>
    <row r="63" spans="1:14" ht="14.25">
      <c r="A63" s="17">
        <f t="shared" si="2"/>
        <v>62</v>
      </c>
      <c r="B63" s="17" t="s">
        <v>210</v>
      </c>
      <c r="C63" s="27">
        <v>24</v>
      </c>
      <c r="D63" s="28" t="s">
        <v>116</v>
      </c>
      <c r="E63" s="29" t="s">
        <v>79</v>
      </c>
      <c r="F63" s="30">
        <v>89</v>
      </c>
      <c r="G63" s="30">
        <v>87</v>
      </c>
      <c r="H63" s="30">
        <v>84</v>
      </c>
      <c r="I63" s="30">
        <v>72</v>
      </c>
      <c r="J63" s="30">
        <v>87</v>
      </c>
      <c r="K63" s="30">
        <v>51</v>
      </c>
      <c r="L63" s="13">
        <f t="shared" si="3"/>
        <v>470</v>
      </c>
      <c r="M63" s="17" t="s">
        <v>149</v>
      </c>
      <c r="N63" s="25"/>
    </row>
    <row r="64" spans="1:14" ht="14.25">
      <c r="A64" s="17">
        <f t="shared" si="2"/>
        <v>63</v>
      </c>
      <c r="B64" s="17" t="s">
        <v>214</v>
      </c>
      <c r="C64" s="27">
        <v>30</v>
      </c>
      <c r="D64" s="28" t="s">
        <v>117</v>
      </c>
      <c r="E64" s="29" t="s">
        <v>79</v>
      </c>
      <c r="F64" s="30">
        <v>74</v>
      </c>
      <c r="G64" s="30">
        <v>76</v>
      </c>
      <c r="H64" s="30">
        <v>74</v>
      </c>
      <c r="I64" s="30">
        <v>81</v>
      </c>
      <c r="J64" s="30">
        <v>76</v>
      </c>
      <c r="K64" s="30">
        <v>72</v>
      </c>
      <c r="L64" s="13">
        <f t="shared" si="3"/>
        <v>453</v>
      </c>
      <c r="M64" s="17"/>
      <c r="N64" s="25"/>
    </row>
    <row r="65" spans="1:14" ht="14.25">
      <c r="A65" s="17">
        <f t="shared" si="2"/>
        <v>64</v>
      </c>
      <c r="B65" s="17" t="s">
        <v>208</v>
      </c>
      <c r="C65" s="27">
        <v>23</v>
      </c>
      <c r="D65" s="28" t="s">
        <v>52</v>
      </c>
      <c r="E65" s="29" t="s">
        <v>34</v>
      </c>
      <c r="F65" s="30">
        <v>91</v>
      </c>
      <c r="G65" s="30">
        <v>94</v>
      </c>
      <c r="H65" s="30">
        <v>76</v>
      </c>
      <c r="I65" s="30">
        <v>91</v>
      </c>
      <c r="J65" s="30">
        <v>62</v>
      </c>
      <c r="K65" s="30">
        <v>0</v>
      </c>
      <c r="L65" s="13">
        <f t="shared" si="3"/>
        <v>414</v>
      </c>
      <c r="M65" s="17"/>
      <c r="N65" s="25"/>
    </row>
    <row r="66" spans="1:14" ht="14.25">
      <c r="A66" s="17">
        <f>RANK(L66,L:L)</f>
        <v>65</v>
      </c>
      <c r="B66" s="17" t="s">
        <v>211</v>
      </c>
      <c r="C66" s="27">
        <v>18</v>
      </c>
      <c r="D66" s="28" t="s">
        <v>60</v>
      </c>
      <c r="E66" s="29" t="s">
        <v>34</v>
      </c>
      <c r="F66" s="30">
        <v>92</v>
      </c>
      <c r="G66" s="30">
        <v>94</v>
      </c>
      <c r="H66" s="30">
        <v>96</v>
      </c>
      <c r="I66" s="30">
        <v>94</v>
      </c>
      <c r="J66" s="30">
        <v>19</v>
      </c>
      <c r="K66" s="30">
        <v>0</v>
      </c>
      <c r="L66" s="13">
        <f t="shared" si="3"/>
        <v>395</v>
      </c>
      <c r="M66" s="17"/>
      <c r="N66" s="25"/>
    </row>
    <row r="67" spans="1:14" ht="14.25">
      <c r="A67" s="17">
        <f>RANK(L67,L:L)</f>
        <v>66</v>
      </c>
      <c r="B67" s="17" t="s">
        <v>211</v>
      </c>
      <c r="C67" s="27">
        <v>37</v>
      </c>
      <c r="D67" s="28" t="s">
        <v>130</v>
      </c>
      <c r="E67" s="29" t="s">
        <v>34</v>
      </c>
      <c r="F67" s="30">
        <v>90</v>
      </c>
      <c r="G67" s="30">
        <v>91</v>
      </c>
      <c r="H67" s="30">
        <v>90</v>
      </c>
      <c r="I67" s="30">
        <v>91</v>
      </c>
      <c r="J67" s="30">
        <v>20</v>
      </c>
      <c r="K67" s="30">
        <v>0</v>
      </c>
      <c r="L67" s="13">
        <f>SUM(F67:K67)</f>
        <v>382</v>
      </c>
      <c r="M67" s="17"/>
      <c r="N67" s="25"/>
    </row>
    <row r="68" spans="1:14" ht="14.25">
      <c r="A68" s="17">
        <f>RANK(L68,L:L)</f>
        <v>67</v>
      </c>
      <c r="B68" s="17" t="s">
        <v>211</v>
      </c>
      <c r="C68" s="27">
        <v>24</v>
      </c>
      <c r="D68" s="28" t="s">
        <v>110</v>
      </c>
      <c r="E68" s="29" t="s">
        <v>79</v>
      </c>
      <c r="F68" s="30">
        <v>64</v>
      </c>
      <c r="G68" s="30">
        <v>59</v>
      </c>
      <c r="H68" s="30">
        <v>61</v>
      </c>
      <c r="I68" s="30">
        <v>0</v>
      </c>
      <c r="J68" s="30">
        <v>0</v>
      </c>
      <c r="K68" s="30">
        <v>0</v>
      </c>
      <c r="L68" s="13">
        <f>SUM(F68:K68)</f>
        <v>184</v>
      </c>
      <c r="M68" s="17"/>
      <c r="N68" s="25"/>
    </row>
    <row r="69" spans="1:14" ht="14.25">
      <c r="A69" s="17">
        <f>RANK(L69,L:L)</f>
        <v>68</v>
      </c>
      <c r="B69" s="17" t="s">
        <v>201</v>
      </c>
      <c r="C69" s="27">
        <v>35</v>
      </c>
      <c r="D69" s="28" t="s">
        <v>54</v>
      </c>
      <c r="E69" s="29" t="s">
        <v>34</v>
      </c>
      <c r="F69" s="30"/>
      <c r="G69" s="30"/>
      <c r="H69" s="30"/>
      <c r="I69" s="30"/>
      <c r="J69" s="30"/>
      <c r="K69" s="30"/>
      <c r="L69" s="13">
        <f>SUM(F69:K69)</f>
        <v>0</v>
      </c>
      <c r="M69" s="17" t="s">
        <v>147</v>
      </c>
      <c r="N69" s="25"/>
    </row>
    <row r="70" spans="1:14" ht="14.25">
      <c r="A70" s="17">
        <f>RANK(L70,L:L)</f>
        <v>68</v>
      </c>
      <c r="B70" s="17" t="s">
        <v>215</v>
      </c>
      <c r="C70" s="27">
        <v>34</v>
      </c>
      <c r="D70" s="28" t="s">
        <v>127</v>
      </c>
      <c r="E70" s="29" t="s">
        <v>79</v>
      </c>
      <c r="F70" s="30"/>
      <c r="G70" s="30"/>
      <c r="H70" s="30"/>
      <c r="I70" s="30"/>
      <c r="J70" s="30"/>
      <c r="K70" s="30"/>
      <c r="L70" s="13">
        <f>SUM(F70:K70)</f>
        <v>0</v>
      </c>
      <c r="M70" s="17" t="s">
        <v>147</v>
      </c>
      <c r="N70" s="25"/>
    </row>
    <row r="71" spans="1:13" ht="14.25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4.25">
      <c r="A72" s="25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4.25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4.25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4.2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4.2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4.2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4.2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4.25">
      <c r="A79" s="25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4.25">
      <c r="A80" s="25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4.25">
      <c r="A81" s="25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4.25">
      <c r="A82" s="25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4.25">
      <c r="A83" s="25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4.25">
      <c r="A84" s="25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4.25">
      <c r="A85" s="25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4.25">
      <c r="A86" s="25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  <row r="87" spans="1:13" ht="14.25">
      <c r="A87" s="25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</row>
    <row r="88" spans="1:13" ht="14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</row>
    <row r="89" spans="1:13" ht="14.25">
      <c r="A89" s="25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</row>
    <row r="90" spans="1:13" ht="14.25">
      <c r="A90" s="25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</row>
    <row r="91" spans="1:13" ht="14.25">
      <c r="A91" s="25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</row>
    <row r="92" spans="1:13" ht="14.25">
      <c r="A92" s="25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</row>
    <row r="93" spans="1:13" ht="14.25">
      <c r="A93" s="25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</row>
    <row r="94" spans="1:13" ht="14.25">
      <c r="A94" s="25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</row>
    <row r="95" spans="1:13" ht="14.25">
      <c r="A95" s="25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</row>
    <row r="96" spans="1:13" ht="14.25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</row>
    <row r="97" spans="1:13" ht="14.25">
      <c r="A97" s="25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</row>
    <row r="98" spans="1:13" ht="14.25">
      <c r="A98" s="25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</row>
    <row r="99" spans="1:13" ht="14.25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</row>
    <row r="100" spans="1:13" ht="14.25">
      <c r="A100" s="25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1:13" ht="14.25">
      <c r="A101" s="25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</row>
    <row r="102" spans="1:13" ht="14.25">
      <c r="A102" s="25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</row>
    <row r="103" spans="1:13" ht="14.25">
      <c r="A103" s="25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</row>
    <row r="104" spans="1:13" ht="14.25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</row>
    <row r="105" spans="1:13" ht="14.25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</row>
    <row r="106" spans="1:13" ht="14.25">
      <c r="A106" s="25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14.25">
      <c r="A107" s="25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</row>
    <row r="108" spans="1:13" ht="14.25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3" ht="14.25">
      <c r="A109" s="25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</row>
    <row r="110" spans="1:13" ht="14.25">
      <c r="A110" s="25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</row>
    <row r="111" spans="1:13" ht="14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</row>
    <row r="112" spans="1:13" ht="14.25">
      <c r="A112" s="25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</row>
    <row r="113" spans="1:13" ht="14.25">
      <c r="A113" s="25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</row>
    <row r="114" spans="1:13" ht="14.25">
      <c r="A114" s="25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</row>
    <row r="115" spans="1:13" ht="14.25">
      <c r="A115" s="25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</row>
    <row r="116" spans="1:13" ht="14.25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</row>
    <row r="117" spans="1:13" ht="14.25">
      <c r="A117" s="25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</row>
    <row r="118" spans="1:13" ht="14.25">
      <c r="A118" s="25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</row>
    <row r="119" spans="1:13" ht="14.25">
      <c r="A119" s="2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ht="14.25">
      <c r="A120" s="25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</row>
    <row r="121" spans="1:13" ht="14.25">
      <c r="A121" s="25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</row>
    <row r="122" spans="1:13" ht="14.25">
      <c r="A122" s="25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</row>
    <row r="123" spans="1:13" ht="14.25">
      <c r="A123" s="25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3" ht="14.25">
      <c r="A124" s="25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</row>
    <row r="125" spans="1:13" ht="14.25">
      <c r="A125" s="25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</row>
    <row r="126" spans="1:13" ht="14.25">
      <c r="A126" s="25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</row>
    <row r="127" spans="1:13" ht="14.25">
      <c r="A127" s="25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</row>
    <row r="128" spans="1:13" ht="14.25">
      <c r="A128" s="25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</row>
    <row r="129" spans="1:13" ht="14.25">
      <c r="A129" s="25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</row>
    <row r="130" spans="1:13" ht="14.2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</row>
    <row r="131" spans="1:13" ht="14.25">
      <c r="A131" s="25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</row>
    <row r="132" spans="1:13" ht="14.25">
      <c r="A132" s="25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</row>
    <row r="133" spans="1:13" ht="14.25">
      <c r="A133" s="25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</row>
    <row r="134" spans="1:13" ht="14.25">
      <c r="A134" s="25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</row>
    <row r="135" spans="1:13" ht="14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</row>
    <row r="136" spans="1:13" ht="14.25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</row>
    <row r="137" spans="1:13" ht="14.25">
      <c r="A137" s="25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</row>
    <row r="138" spans="1:13" ht="14.25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</row>
    <row r="139" spans="1:13" ht="14.25">
      <c r="A139" s="25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</row>
    <row r="140" spans="1:13" ht="14.25">
      <c r="A140" s="25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</row>
    <row r="141" spans="1:13" ht="14.25">
      <c r="A141" s="25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</row>
    <row r="142" spans="1:13" ht="14.25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</row>
    <row r="143" spans="1:13" ht="14.25">
      <c r="A143" s="25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</row>
    <row r="144" spans="1:13" ht="14.25">
      <c r="A144" s="25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</row>
    <row r="145" spans="1:13" ht="14.25">
      <c r="A145" s="25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</row>
    <row r="146" spans="1:13" ht="14.25">
      <c r="A146" s="25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1:13" ht="14.25">
      <c r="A147" s="25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</row>
    <row r="148" spans="1:13" ht="14.25">
      <c r="A148" s="25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</row>
    <row r="149" spans="1:13" ht="14.25">
      <c r="A149" s="2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ht="14.25">
      <c r="A150" s="25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4.25">
      <c r="A151" s="25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</row>
    <row r="152" spans="1:13" ht="14.25">
      <c r="A152" s="25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</row>
    <row r="153" spans="1:13" ht="14.25">
      <c r="A153" s="25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</row>
    <row r="154" spans="1:13" ht="14.25">
      <c r="A154" s="25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</row>
    <row r="155" spans="1:13" ht="14.25">
      <c r="A155" s="25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</row>
    <row r="156" spans="1:13" ht="14.25">
      <c r="A156" s="25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</row>
    <row r="157" spans="1:13" ht="14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</row>
    <row r="158" spans="1:13" ht="14.25">
      <c r="A158" s="25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</row>
    <row r="159" spans="1:13" ht="14.25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1:13" ht="14.25">
      <c r="A160" s="25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1:13" ht="14.25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</row>
    <row r="162" spans="1:13" ht="14.25">
      <c r="A162" s="25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1:13" ht="14.25">
      <c r="A163" s="25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</row>
    <row r="164" spans="1:13" ht="14.25">
      <c r="A164" s="25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</row>
    <row r="165" spans="1:13" ht="14.25">
      <c r="A165" s="25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</row>
    <row r="166" spans="1:13" ht="14.25">
      <c r="A166" s="25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</row>
    <row r="167" spans="1:13" ht="14.25">
      <c r="A167" s="2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ht="14.25">
      <c r="A168" s="25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</row>
    <row r="169" spans="1:13" ht="14.25">
      <c r="A169" s="25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</row>
    <row r="170" spans="1:13" ht="14.25">
      <c r="A170" s="25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</row>
    <row r="171" spans="1:13" ht="14.25">
      <c r="A171" s="25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</row>
    <row r="172" spans="1:13" ht="14.25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</row>
    <row r="173" spans="1:13" ht="14.25">
      <c r="A173" s="25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</row>
    <row r="174" spans="1:13" ht="14.25">
      <c r="A174" s="25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</row>
    <row r="175" spans="1:13" ht="14.25">
      <c r="A175" s="25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</row>
    <row r="176" spans="1:13" ht="14.25">
      <c r="A176" s="25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</row>
    <row r="177" spans="1:13" ht="14.25">
      <c r="A177" s="25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</row>
    <row r="178" spans="1:13" ht="14.25">
      <c r="A178" s="25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</row>
    <row r="179" spans="1:13" ht="14.25">
      <c r="A179" s="25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</row>
    <row r="180" spans="1:13" ht="14.25">
      <c r="A180" s="25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</row>
    <row r="181" spans="1:13" ht="14.2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</row>
    <row r="182" spans="1:13" ht="14.25">
      <c r="A182" s="25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</row>
    <row r="183" spans="1:13" ht="14.25">
      <c r="A183" s="25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</row>
    <row r="184" spans="1:13" ht="14.25">
      <c r="A184" s="25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</row>
    <row r="185" spans="1:13" ht="14.25">
      <c r="A185" s="25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</row>
    <row r="186" spans="1:13" ht="14.25">
      <c r="A186" s="25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</row>
    <row r="187" spans="1:13" ht="14.25">
      <c r="A187" s="25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</row>
    <row r="188" spans="1:13" ht="14.25">
      <c r="A188" s="25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</row>
    <row r="189" spans="1:13" ht="14.25">
      <c r="A189" s="25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</row>
    <row r="190" spans="1:13" ht="14.25">
      <c r="A190" s="25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</row>
    <row r="191" spans="1:13" ht="14.25">
      <c r="A191" s="25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</row>
    <row r="192" spans="1:13" ht="14.25">
      <c r="A192" s="25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</row>
    <row r="193" spans="1:13" ht="14.25">
      <c r="A193" s="25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</row>
    <row r="194" spans="1:13" ht="14.25">
      <c r="A194" s="25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</row>
    <row r="195" spans="1:13" ht="14.25">
      <c r="A195" s="25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</row>
    <row r="196" spans="1:13" ht="14.25">
      <c r="A196" s="25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</row>
    <row r="197" spans="1:13" ht="14.25">
      <c r="A197" s="25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</row>
    <row r="198" spans="1:13" ht="14.25">
      <c r="A198" s="25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</row>
    <row r="199" spans="1:13" ht="14.25">
      <c r="A199" s="25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</row>
    <row r="200" spans="1:13" ht="14.25">
      <c r="A200" s="25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</row>
    <row r="201" spans="2:13" ht="14.25"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</row>
    <row r="202" spans="2:13" ht="14.25"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</row>
    <row r="203" spans="2:13" ht="14.25"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</row>
    <row r="204" spans="2:13" ht="14.25"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</row>
    <row r="205" spans="2:13" ht="14.25"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</row>
    <row r="206" spans="2:13" ht="14.25"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</row>
    <row r="207" spans="2:13" ht="14.25"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</row>
    <row r="208" spans="2:13" ht="14.25"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</row>
    <row r="209" spans="2:13" ht="14.25"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</row>
    <row r="210" spans="2:13" ht="14.25"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</row>
    <row r="211" spans="2:13" ht="14.25"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</row>
    <row r="212" spans="2:13" ht="14.25"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</row>
    <row r="213" spans="2:13" ht="14.25"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&amp;C&amp;16第26回中部学生ライフル射撃伏射大会
&amp;"ＭＳ Ｐゴシック,太字"&amp;20 10mP60</oddHeader>
    <oddFooter>&amp;L&amp;D　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00"/>
  <sheetViews>
    <sheetView workbookViewId="0" topLeftCell="A1">
      <selection activeCell="H44" sqref="H44"/>
      <selection activeCell="A1" sqref="A1"/>
    </sheetView>
  </sheetViews>
  <sheetFormatPr defaultColWidth="9.00390625" defaultRowHeight="13.5"/>
  <cols>
    <col min="1" max="1" width="5.625" style="26" customWidth="1"/>
    <col min="2" max="3" width="5.625" style="33" customWidth="1"/>
    <col min="4" max="4" width="17.50390625" style="33" customWidth="1"/>
    <col min="5" max="5" width="18.50390625" style="33" customWidth="1"/>
    <col min="6" max="11" width="5.00390625" style="33" customWidth="1"/>
    <col min="12" max="12" width="6.125" style="33" customWidth="1"/>
    <col min="13" max="13" width="13.625" style="33" customWidth="1"/>
    <col min="14" max="14" width="13.625" style="62" customWidth="1"/>
    <col min="15" max="17" width="9.00390625" style="63" customWidth="1"/>
    <col min="18" max="16384" width="9.00390625" style="26" customWidth="1"/>
  </cols>
  <sheetData>
    <row r="1" spans="1:17" ht="14.25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193</v>
      </c>
      <c r="G1" s="23" t="s">
        <v>194</v>
      </c>
      <c r="H1" s="23" t="s">
        <v>248</v>
      </c>
      <c r="I1" s="23" t="s">
        <v>249</v>
      </c>
      <c r="J1" s="23" t="s">
        <v>250</v>
      </c>
      <c r="K1" s="23" t="s">
        <v>251</v>
      </c>
      <c r="L1" s="23" t="s">
        <v>5</v>
      </c>
      <c r="M1" s="57" t="s">
        <v>6</v>
      </c>
      <c r="N1" s="58"/>
      <c r="O1" s="59" t="s">
        <v>31</v>
      </c>
      <c r="P1" s="13" t="s">
        <v>32</v>
      </c>
      <c r="Q1" s="13" t="s">
        <v>33</v>
      </c>
    </row>
    <row r="2" spans="1:17" ht="14.25">
      <c r="A2" s="17">
        <f aca="true" t="shared" si="0" ref="A2:A33">RANK(L2,L$1:L$65536)</f>
        <v>1</v>
      </c>
      <c r="B2" s="29">
        <v>2</v>
      </c>
      <c r="C2" s="29">
        <v>43</v>
      </c>
      <c r="D2" s="29" t="s">
        <v>87</v>
      </c>
      <c r="E2" s="29" t="s">
        <v>92</v>
      </c>
      <c r="F2" s="29">
        <v>100</v>
      </c>
      <c r="G2" s="29">
        <v>99</v>
      </c>
      <c r="H2" s="29">
        <v>92</v>
      </c>
      <c r="I2" s="29">
        <v>96</v>
      </c>
      <c r="J2" s="29">
        <v>91</v>
      </c>
      <c r="K2" s="29">
        <v>94</v>
      </c>
      <c r="L2" s="13">
        <f aca="true" t="shared" si="1" ref="L2:L33">SUM(F2:K2)</f>
        <v>572</v>
      </c>
      <c r="M2" s="21"/>
      <c r="N2" s="60"/>
      <c r="O2" s="61">
        <f aca="true" t="shared" si="2" ref="O2:O33">F2+G2</f>
        <v>199</v>
      </c>
      <c r="P2" s="22">
        <f aca="true" t="shared" si="3" ref="P2:P33">H2+I2</f>
        <v>188</v>
      </c>
      <c r="Q2" s="22">
        <f aca="true" t="shared" si="4" ref="Q2:Q33">J2+K2</f>
        <v>185</v>
      </c>
    </row>
    <row r="3" spans="1:17" ht="14.25">
      <c r="A3" s="17">
        <f t="shared" si="0"/>
        <v>2</v>
      </c>
      <c r="B3" s="29">
        <v>3</v>
      </c>
      <c r="C3" s="29">
        <v>41</v>
      </c>
      <c r="D3" s="29" t="s">
        <v>81</v>
      </c>
      <c r="E3" s="29" t="s">
        <v>85</v>
      </c>
      <c r="F3" s="29">
        <v>98</v>
      </c>
      <c r="G3" s="29">
        <v>98</v>
      </c>
      <c r="H3" s="29">
        <v>93</v>
      </c>
      <c r="I3" s="29">
        <v>95</v>
      </c>
      <c r="J3" s="29">
        <v>93</v>
      </c>
      <c r="K3" s="29">
        <v>94</v>
      </c>
      <c r="L3" s="13">
        <f t="shared" si="1"/>
        <v>571</v>
      </c>
      <c r="M3" s="21"/>
      <c r="N3" s="60"/>
      <c r="O3" s="61">
        <f t="shared" si="2"/>
        <v>196</v>
      </c>
      <c r="P3" s="22">
        <f t="shared" si="3"/>
        <v>188</v>
      </c>
      <c r="Q3" s="22">
        <f t="shared" si="4"/>
        <v>187</v>
      </c>
    </row>
    <row r="4" spans="1:17" ht="14.25">
      <c r="A4" s="17">
        <f t="shared" si="0"/>
        <v>3</v>
      </c>
      <c r="B4" s="29">
        <v>1</v>
      </c>
      <c r="C4" s="29">
        <v>23</v>
      </c>
      <c r="D4" s="29" t="s">
        <v>36</v>
      </c>
      <c r="E4" s="29" t="s">
        <v>34</v>
      </c>
      <c r="F4" s="29">
        <v>95</v>
      </c>
      <c r="G4" s="29">
        <v>97</v>
      </c>
      <c r="H4" s="29">
        <v>87</v>
      </c>
      <c r="I4" s="29">
        <v>95</v>
      </c>
      <c r="J4" s="29">
        <v>95</v>
      </c>
      <c r="K4" s="29">
        <v>97</v>
      </c>
      <c r="L4" s="13">
        <f t="shared" si="1"/>
        <v>566</v>
      </c>
      <c r="M4" s="21" t="s">
        <v>252</v>
      </c>
      <c r="N4" s="60"/>
      <c r="O4" s="61">
        <f t="shared" si="2"/>
        <v>192</v>
      </c>
      <c r="P4" s="22">
        <f t="shared" si="3"/>
        <v>182</v>
      </c>
      <c r="Q4" s="22">
        <f t="shared" si="4"/>
        <v>192</v>
      </c>
    </row>
    <row r="5" spans="1:17" ht="14.25">
      <c r="A5" s="17">
        <f t="shared" si="0"/>
        <v>3</v>
      </c>
      <c r="B5" s="29">
        <v>1</v>
      </c>
      <c r="C5" s="29">
        <v>28</v>
      </c>
      <c r="D5" s="29" t="s">
        <v>80</v>
      </c>
      <c r="E5" s="29" t="s">
        <v>85</v>
      </c>
      <c r="F5" s="29">
        <v>94</v>
      </c>
      <c r="G5" s="29">
        <v>95</v>
      </c>
      <c r="H5" s="29">
        <v>94</v>
      </c>
      <c r="I5" s="29">
        <v>94</v>
      </c>
      <c r="J5" s="29">
        <v>94</v>
      </c>
      <c r="K5" s="29">
        <v>95</v>
      </c>
      <c r="L5" s="13">
        <f t="shared" si="1"/>
        <v>566</v>
      </c>
      <c r="M5" s="21" t="s">
        <v>253</v>
      </c>
      <c r="N5" s="60"/>
      <c r="O5" s="61">
        <f t="shared" si="2"/>
        <v>189</v>
      </c>
      <c r="P5" s="22">
        <f t="shared" si="3"/>
        <v>188</v>
      </c>
      <c r="Q5" s="22">
        <f t="shared" si="4"/>
        <v>189</v>
      </c>
    </row>
    <row r="6" spans="1:17" ht="14.25">
      <c r="A6" s="17">
        <f t="shared" si="0"/>
        <v>5</v>
      </c>
      <c r="B6" s="29">
        <v>2</v>
      </c>
      <c r="C6" s="29">
        <v>40</v>
      </c>
      <c r="D6" s="29" t="s">
        <v>62</v>
      </c>
      <c r="E6" s="29" t="s">
        <v>79</v>
      </c>
      <c r="F6" s="29">
        <v>97</v>
      </c>
      <c r="G6" s="29">
        <v>98</v>
      </c>
      <c r="H6" s="29">
        <v>96</v>
      </c>
      <c r="I6" s="29">
        <v>93</v>
      </c>
      <c r="J6" s="29">
        <v>95</v>
      </c>
      <c r="K6" s="29">
        <v>86</v>
      </c>
      <c r="L6" s="13">
        <f t="shared" si="1"/>
        <v>565</v>
      </c>
      <c r="M6" s="21"/>
      <c r="N6" s="60"/>
      <c r="O6" s="61">
        <f t="shared" si="2"/>
        <v>195</v>
      </c>
      <c r="P6" s="22">
        <f t="shared" si="3"/>
        <v>189</v>
      </c>
      <c r="Q6" s="22">
        <f t="shared" si="4"/>
        <v>181</v>
      </c>
    </row>
    <row r="7" spans="1:17" ht="14.25">
      <c r="A7" s="17">
        <f t="shared" si="0"/>
        <v>6</v>
      </c>
      <c r="B7" s="29">
        <v>3</v>
      </c>
      <c r="C7" s="29">
        <v>18</v>
      </c>
      <c r="D7" s="29" t="s">
        <v>48</v>
      </c>
      <c r="E7" s="29" t="s">
        <v>34</v>
      </c>
      <c r="F7" s="29">
        <v>98</v>
      </c>
      <c r="G7" s="29">
        <v>99</v>
      </c>
      <c r="H7" s="29">
        <v>92</v>
      </c>
      <c r="I7" s="29">
        <v>94</v>
      </c>
      <c r="J7" s="29">
        <v>90</v>
      </c>
      <c r="K7" s="29">
        <v>89</v>
      </c>
      <c r="L7" s="13">
        <f t="shared" si="1"/>
        <v>562</v>
      </c>
      <c r="M7" s="21"/>
      <c r="N7" s="60"/>
      <c r="O7" s="61">
        <f t="shared" si="2"/>
        <v>197</v>
      </c>
      <c r="P7" s="22">
        <f t="shared" si="3"/>
        <v>186</v>
      </c>
      <c r="Q7" s="22">
        <f t="shared" si="4"/>
        <v>179</v>
      </c>
    </row>
    <row r="8" spans="1:17" ht="14.25">
      <c r="A8" s="17">
        <f t="shared" si="0"/>
        <v>7</v>
      </c>
      <c r="B8" s="29">
        <v>4</v>
      </c>
      <c r="C8" s="29">
        <v>34</v>
      </c>
      <c r="D8" s="29" t="s">
        <v>88</v>
      </c>
      <c r="E8" s="29" t="s">
        <v>92</v>
      </c>
      <c r="F8" s="29">
        <v>96</v>
      </c>
      <c r="G8" s="29">
        <v>95</v>
      </c>
      <c r="H8" s="29">
        <v>94</v>
      </c>
      <c r="I8" s="29">
        <v>89</v>
      </c>
      <c r="J8" s="29">
        <v>96</v>
      </c>
      <c r="K8" s="29">
        <v>90</v>
      </c>
      <c r="L8" s="13">
        <f t="shared" si="1"/>
        <v>560</v>
      </c>
      <c r="M8" s="21"/>
      <c r="N8" s="60"/>
      <c r="O8" s="61">
        <f t="shared" si="2"/>
        <v>191</v>
      </c>
      <c r="P8" s="22">
        <f t="shared" si="3"/>
        <v>183</v>
      </c>
      <c r="Q8" s="22">
        <f t="shared" si="4"/>
        <v>186</v>
      </c>
    </row>
    <row r="9" spans="1:17" ht="14.25">
      <c r="A9" s="17">
        <f t="shared" si="0"/>
        <v>8</v>
      </c>
      <c r="B9" s="29">
        <v>2</v>
      </c>
      <c r="C9" s="29">
        <v>31</v>
      </c>
      <c r="D9" s="29" t="s">
        <v>86</v>
      </c>
      <c r="E9" s="29" t="s">
        <v>92</v>
      </c>
      <c r="F9" s="29">
        <v>95</v>
      </c>
      <c r="G9" s="29">
        <v>98</v>
      </c>
      <c r="H9" s="29">
        <v>93</v>
      </c>
      <c r="I9" s="29">
        <v>89</v>
      </c>
      <c r="J9" s="29">
        <v>93</v>
      </c>
      <c r="K9" s="29">
        <v>90</v>
      </c>
      <c r="L9" s="13">
        <f t="shared" si="1"/>
        <v>558</v>
      </c>
      <c r="M9" s="21"/>
      <c r="N9" s="60"/>
      <c r="O9" s="61">
        <f t="shared" si="2"/>
        <v>193</v>
      </c>
      <c r="P9" s="22">
        <f t="shared" si="3"/>
        <v>182</v>
      </c>
      <c r="Q9" s="22">
        <f t="shared" si="4"/>
        <v>183</v>
      </c>
    </row>
    <row r="10" spans="1:17" ht="14.25">
      <c r="A10" s="17">
        <f t="shared" si="0"/>
        <v>9</v>
      </c>
      <c r="B10" s="29">
        <v>2</v>
      </c>
      <c r="C10" s="29">
        <v>18</v>
      </c>
      <c r="D10" s="29" t="s">
        <v>41</v>
      </c>
      <c r="E10" s="29" t="s">
        <v>34</v>
      </c>
      <c r="F10" s="29">
        <v>96</v>
      </c>
      <c r="G10" s="29">
        <v>95</v>
      </c>
      <c r="H10" s="29">
        <v>90</v>
      </c>
      <c r="I10" s="29">
        <v>90</v>
      </c>
      <c r="J10" s="29">
        <v>96</v>
      </c>
      <c r="K10" s="29">
        <v>90</v>
      </c>
      <c r="L10" s="13">
        <f t="shared" si="1"/>
        <v>557</v>
      </c>
      <c r="M10" s="21"/>
      <c r="N10" s="60"/>
      <c r="O10" s="61">
        <f t="shared" si="2"/>
        <v>191</v>
      </c>
      <c r="P10" s="22">
        <f t="shared" si="3"/>
        <v>180</v>
      </c>
      <c r="Q10" s="22">
        <f t="shared" si="4"/>
        <v>186</v>
      </c>
    </row>
    <row r="11" spans="1:17" ht="14.25">
      <c r="A11" s="17">
        <f t="shared" si="0"/>
        <v>9</v>
      </c>
      <c r="B11" s="29">
        <v>4</v>
      </c>
      <c r="C11" s="29">
        <v>22</v>
      </c>
      <c r="D11" s="29" t="s">
        <v>90</v>
      </c>
      <c r="E11" s="29" t="s">
        <v>92</v>
      </c>
      <c r="F11" s="29">
        <v>96</v>
      </c>
      <c r="G11" s="29">
        <v>96</v>
      </c>
      <c r="H11" s="29">
        <v>93</v>
      </c>
      <c r="I11" s="29">
        <v>95</v>
      </c>
      <c r="J11" s="29">
        <v>91</v>
      </c>
      <c r="K11" s="29">
        <v>86</v>
      </c>
      <c r="L11" s="13">
        <f t="shared" si="1"/>
        <v>557</v>
      </c>
      <c r="M11" s="21"/>
      <c r="N11" s="60"/>
      <c r="O11" s="61">
        <f t="shared" si="2"/>
        <v>192</v>
      </c>
      <c r="P11" s="22">
        <f t="shared" si="3"/>
        <v>188</v>
      </c>
      <c r="Q11" s="22">
        <f t="shared" si="4"/>
        <v>177</v>
      </c>
    </row>
    <row r="12" spans="1:17" ht="14.25">
      <c r="A12" s="17">
        <f t="shared" si="0"/>
        <v>11</v>
      </c>
      <c r="B12" s="29">
        <v>2</v>
      </c>
      <c r="C12" s="29">
        <v>24</v>
      </c>
      <c r="D12" s="29" t="s">
        <v>70</v>
      </c>
      <c r="E12" s="29" t="s">
        <v>79</v>
      </c>
      <c r="F12" s="29">
        <v>98</v>
      </c>
      <c r="G12" s="29">
        <v>97</v>
      </c>
      <c r="H12" s="29">
        <v>84</v>
      </c>
      <c r="I12" s="29">
        <v>87</v>
      </c>
      <c r="J12" s="29">
        <v>94</v>
      </c>
      <c r="K12" s="29">
        <v>96</v>
      </c>
      <c r="L12" s="13">
        <f t="shared" si="1"/>
        <v>556</v>
      </c>
      <c r="M12" s="21"/>
      <c r="N12" s="60"/>
      <c r="O12" s="61">
        <f t="shared" si="2"/>
        <v>195</v>
      </c>
      <c r="P12" s="22">
        <f t="shared" si="3"/>
        <v>171</v>
      </c>
      <c r="Q12" s="22">
        <f t="shared" si="4"/>
        <v>190</v>
      </c>
    </row>
    <row r="13" spans="1:17" ht="14.25">
      <c r="A13" s="17">
        <f t="shared" si="0"/>
        <v>11</v>
      </c>
      <c r="B13" s="29">
        <v>4</v>
      </c>
      <c r="C13" s="29">
        <v>41</v>
      </c>
      <c r="D13" s="29" t="s">
        <v>82</v>
      </c>
      <c r="E13" s="29" t="s">
        <v>85</v>
      </c>
      <c r="F13" s="29">
        <v>91</v>
      </c>
      <c r="G13" s="29">
        <v>96</v>
      </c>
      <c r="H13" s="29">
        <v>90</v>
      </c>
      <c r="I13" s="29">
        <v>92</v>
      </c>
      <c r="J13" s="29">
        <v>93</v>
      </c>
      <c r="K13" s="29">
        <v>94</v>
      </c>
      <c r="L13" s="13">
        <f t="shared" si="1"/>
        <v>556</v>
      </c>
      <c r="M13" s="21"/>
      <c r="N13" s="60"/>
      <c r="O13" s="61">
        <f t="shared" si="2"/>
        <v>187</v>
      </c>
      <c r="P13" s="22">
        <f t="shared" si="3"/>
        <v>182</v>
      </c>
      <c r="Q13" s="22">
        <f t="shared" si="4"/>
        <v>187</v>
      </c>
    </row>
    <row r="14" spans="1:17" ht="14.25">
      <c r="A14" s="17">
        <f t="shared" si="0"/>
        <v>13</v>
      </c>
      <c r="B14" s="29">
        <v>1</v>
      </c>
      <c r="C14" s="29">
        <v>18</v>
      </c>
      <c r="D14" s="29" t="s">
        <v>35</v>
      </c>
      <c r="E14" s="29" t="s">
        <v>34</v>
      </c>
      <c r="F14" s="29">
        <v>99</v>
      </c>
      <c r="G14" s="29">
        <v>99</v>
      </c>
      <c r="H14" s="29">
        <v>88</v>
      </c>
      <c r="I14" s="29">
        <v>88</v>
      </c>
      <c r="J14" s="29">
        <v>92</v>
      </c>
      <c r="K14" s="29">
        <v>87</v>
      </c>
      <c r="L14" s="13">
        <f t="shared" si="1"/>
        <v>553</v>
      </c>
      <c r="M14" s="21"/>
      <c r="N14" s="60"/>
      <c r="O14" s="61">
        <f t="shared" si="2"/>
        <v>198</v>
      </c>
      <c r="P14" s="22">
        <f t="shared" si="3"/>
        <v>176</v>
      </c>
      <c r="Q14" s="22">
        <f t="shared" si="4"/>
        <v>179</v>
      </c>
    </row>
    <row r="15" spans="1:17" ht="14.25">
      <c r="A15" s="17">
        <f t="shared" si="0"/>
        <v>14</v>
      </c>
      <c r="B15" s="29">
        <v>3</v>
      </c>
      <c r="C15" s="29">
        <v>32</v>
      </c>
      <c r="D15" s="29" t="s">
        <v>51</v>
      </c>
      <c r="E15" s="29" t="s">
        <v>34</v>
      </c>
      <c r="F15" s="29">
        <v>100</v>
      </c>
      <c r="G15" s="29">
        <v>97</v>
      </c>
      <c r="H15" s="29">
        <v>85</v>
      </c>
      <c r="I15" s="29">
        <v>85</v>
      </c>
      <c r="J15" s="29">
        <v>92</v>
      </c>
      <c r="K15" s="29">
        <v>92</v>
      </c>
      <c r="L15" s="13">
        <f t="shared" si="1"/>
        <v>551</v>
      </c>
      <c r="M15" s="21"/>
      <c r="N15" s="60"/>
      <c r="O15" s="61">
        <f t="shared" si="2"/>
        <v>197</v>
      </c>
      <c r="P15" s="22">
        <f t="shared" si="3"/>
        <v>170</v>
      </c>
      <c r="Q15" s="22">
        <f t="shared" si="4"/>
        <v>184</v>
      </c>
    </row>
    <row r="16" spans="1:17" ht="14.25">
      <c r="A16" s="17">
        <f t="shared" si="0"/>
        <v>15</v>
      </c>
      <c r="B16" s="29">
        <v>4</v>
      </c>
      <c r="C16" s="29">
        <v>30</v>
      </c>
      <c r="D16" s="29" t="s">
        <v>57</v>
      </c>
      <c r="E16" s="29" t="s">
        <v>34</v>
      </c>
      <c r="F16" s="29">
        <v>92</v>
      </c>
      <c r="G16" s="29">
        <v>91</v>
      </c>
      <c r="H16" s="29">
        <v>91</v>
      </c>
      <c r="I16" s="29">
        <v>90</v>
      </c>
      <c r="J16" s="29">
        <v>91</v>
      </c>
      <c r="K16" s="29">
        <v>92</v>
      </c>
      <c r="L16" s="13">
        <f t="shared" si="1"/>
        <v>547</v>
      </c>
      <c r="M16" s="21"/>
      <c r="N16" s="60"/>
      <c r="O16" s="61">
        <f t="shared" si="2"/>
        <v>183</v>
      </c>
      <c r="P16" s="22">
        <f t="shared" si="3"/>
        <v>181</v>
      </c>
      <c r="Q16" s="22">
        <f t="shared" si="4"/>
        <v>183</v>
      </c>
    </row>
    <row r="17" spans="1:17" ht="14.25">
      <c r="A17" s="17">
        <f t="shared" si="0"/>
        <v>16</v>
      </c>
      <c r="B17" s="29">
        <v>3</v>
      </c>
      <c r="C17" s="29">
        <v>27</v>
      </c>
      <c r="D17" s="29" t="s">
        <v>74</v>
      </c>
      <c r="E17" s="29" t="s">
        <v>79</v>
      </c>
      <c r="F17" s="29">
        <v>95</v>
      </c>
      <c r="G17" s="29">
        <v>97</v>
      </c>
      <c r="H17" s="29">
        <v>86</v>
      </c>
      <c r="I17" s="29">
        <v>83</v>
      </c>
      <c r="J17" s="29">
        <v>89</v>
      </c>
      <c r="K17" s="29">
        <v>96</v>
      </c>
      <c r="L17" s="13">
        <f t="shared" si="1"/>
        <v>546</v>
      </c>
      <c r="M17" s="21"/>
      <c r="N17" s="60"/>
      <c r="O17" s="61">
        <f t="shared" si="2"/>
        <v>192</v>
      </c>
      <c r="P17" s="22">
        <f t="shared" si="3"/>
        <v>169</v>
      </c>
      <c r="Q17" s="22">
        <f t="shared" si="4"/>
        <v>185</v>
      </c>
    </row>
    <row r="18" spans="1:17" ht="14.25">
      <c r="A18" s="17">
        <f t="shared" si="0"/>
        <v>16</v>
      </c>
      <c r="B18" s="29">
        <v>4</v>
      </c>
      <c r="C18" s="29">
        <v>32</v>
      </c>
      <c r="D18" s="29" t="s">
        <v>58</v>
      </c>
      <c r="E18" s="29" t="s">
        <v>34</v>
      </c>
      <c r="F18" s="29">
        <v>95</v>
      </c>
      <c r="G18" s="29">
        <v>96</v>
      </c>
      <c r="H18" s="29">
        <v>91</v>
      </c>
      <c r="I18" s="29">
        <v>85</v>
      </c>
      <c r="J18" s="29">
        <v>89</v>
      </c>
      <c r="K18" s="29">
        <v>90</v>
      </c>
      <c r="L18" s="13">
        <f t="shared" si="1"/>
        <v>546</v>
      </c>
      <c r="M18" s="21"/>
      <c r="N18" s="60"/>
      <c r="O18" s="61">
        <f t="shared" si="2"/>
        <v>191</v>
      </c>
      <c r="P18" s="22">
        <f t="shared" si="3"/>
        <v>176</v>
      </c>
      <c r="Q18" s="22">
        <f t="shared" si="4"/>
        <v>179</v>
      </c>
    </row>
    <row r="19" spans="1:17" ht="14.25">
      <c r="A19" s="17">
        <f t="shared" si="0"/>
        <v>18</v>
      </c>
      <c r="B19" s="29">
        <v>3</v>
      </c>
      <c r="C19" s="29">
        <v>38</v>
      </c>
      <c r="D19" s="29" t="s">
        <v>76</v>
      </c>
      <c r="E19" s="29" t="s">
        <v>79</v>
      </c>
      <c r="F19" s="29">
        <v>97</v>
      </c>
      <c r="G19" s="29">
        <v>96</v>
      </c>
      <c r="H19" s="29">
        <v>82</v>
      </c>
      <c r="I19" s="29">
        <v>84</v>
      </c>
      <c r="J19" s="29">
        <v>91</v>
      </c>
      <c r="K19" s="29">
        <v>94</v>
      </c>
      <c r="L19" s="13">
        <f t="shared" si="1"/>
        <v>544</v>
      </c>
      <c r="M19" s="21"/>
      <c r="N19" s="60"/>
      <c r="O19" s="61">
        <f t="shared" si="2"/>
        <v>193</v>
      </c>
      <c r="P19" s="22">
        <f t="shared" si="3"/>
        <v>166</v>
      </c>
      <c r="Q19" s="22">
        <f t="shared" si="4"/>
        <v>185</v>
      </c>
    </row>
    <row r="20" spans="1:17" ht="14.25">
      <c r="A20" s="17">
        <f t="shared" si="0"/>
        <v>19</v>
      </c>
      <c r="B20" s="29">
        <v>2</v>
      </c>
      <c r="C20" s="29">
        <v>32</v>
      </c>
      <c r="D20" s="29" t="s">
        <v>44</v>
      </c>
      <c r="E20" s="29" t="s">
        <v>34</v>
      </c>
      <c r="F20" s="29">
        <v>91</v>
      </c>
      <c r="G20" s="29">
        <v>96</v>
      </c>
      <c r="H20" s="29">
        <v>89</v>
      </c>
      <c r="I20" s="29">
        <v>89</v>
      </c>
      <c r="J20" s="29">
        <v>85</v>
      </c>
      <c r="K20" s="29">
        <v>91</v>
      </c>
      <c r="L20" s="13">
        <f t="shared" si="1"/>
        <v>541</v>
      </c>
      <c r="M20" s="21"/>
      <c r="N20" s="60"/>
      <c r="O20" s="61">
        <f t="shared" si="2"/>
        <v>187</v>
      </c>
      <c r="P20" s="22">
        <f t="shared" si="3"/>
        <v>178</v>
      </c>
      <c r="Q20" s="22">
        <f t="shared" si="4"/>
        <v>176</v>
      </c>
    </row>
    <row r="21" spans="1:17" ht="14.25">
      <c r="A21" s="17">
        <f t="shared" si="0"/>
        <v>19</v>
      </c>
      <c r="B21" s="29">
        <v>3</v>
      </c>
      <c r="C21" s="29">
        <v>24</v>
      </c>
      <c r="D21" s="29" t="s">
        <v>63</v>
      </c>
      <c r="E21" s="29" t="s">
        <v>79</v>
      </c>
      <c r="F21" s="29">
        <v>93</v>
      </c>
      <c r="G21" s="29">
        <v>94</v>
      </c>
      <c r="H21" s="29">
        <v>86</v>
      </c>
      <c r="I21" s="29">
        <v>92</v>
      </c>
      <c r="J21" s="29">
        <v>88</v>
      </c>
      <c r="K21" s="29">
        <v>88</v>
      </c>
      <c r="L21" s="13">
        <f t="shared" si="1"/>
        <v>541</v>
      </c>
      <c r="M21" s="21"/>
      <c r="N21" s="60"/>
      <c r="O21" s="61">
        <f t="shared" si="2"/>
        <v>187</v>
      </c>
      <c r="P21" s="22">
        <f t="shared" si="3"/>
        <v>178</v>
      </c>
      <c r="Q21" s="22">
        <f t="shared" si="4"/>
        <v>176</v>
      </c>
    </row>
    <row r="22" spans="1:17" ht="14.25">
      <c r="A22" s="17">
        <f t="shared" si="0"/>
        <v>21</v>
      </c>
      <c r="B22" s="29">
        <v>3</v>
      </c>
      <c r="C22" s="29">
        <v>40</v>
      </c>
      <c r="D22" s="29" t="s">
        <v>53</v>
      </c>
      <c r="E22" s="29" t="s">
        <v>34</v>
      </c>
      <c r="F22" s="29">
        <v>94</v>
      </c>
      <c r="G22" s="29">
        <v>93</v>
      </c>
      <c r="H22" s="29">
        <v>82</v>
      </c>
      <c r="I22" s="29">
        <v>86</v>
      </c>
      <c r="J22" s="29">
        <v>91</v>
      </c>
      <c r="K22" s="29">
        <v>94</v>
      </c>
      <c r="L22" s="13">
        <f t="shared" si="1"/>
        <v>540</v>
      </c>
      <c r="M22" s="21"/>
      <c r="N22" s="60"/>
      <c r="O22" s="61">
        <f t="shared" si="2"/>
        <v>187</v>
      </c>
      <c r="P22" s="22">
        <f t="shared" si="3"/>
        <v>168</v>
      </c>
      <c r="Q22" s="22">
        <f t="shared" si="4"/>
        <v>185</v>
      </c>
    </row>
    <row r="23" spans="1:17" ht="14.25">
      <c r="A23" s="17">
        <f t="shared" si="0"/>
        <v>21</v>
      </c>
      <c r="B23" s="29">
        <v>1</v>
      </c>
      <c r="C23" s="29">
        <v>26</v>
      </c>
      <c r="D23" s="29" t="s">
        <v>97</v>
      </c>
      <c r="E23" s="29" t="s">
        <v>101</v>
      </c>
      <c r="F23" s="29">
        <v>94</v>
      </c>
      <c r="G23" s="29">
        <v>92</v>
      </c>
      <c r="H23" s="29">
        <v>79</v>
      </c>
      <c r="I23" s="29">
        <v>87</v>
      </c>
      <c r="J23" s="29">
        <v>95</v>
      </c>
      <c r="K23" s="29">
        <v>93</v>
      </c>
      <c r="L23" s="13">
        <f t="shared" si="1"/>
        <v>540</v>
      </c>
      <c r="M23" s="21"/>
      <c r="N23" s="60"/>
      <c r="O23" s="61">
        <f t="shared" si="2"/>
        <v>186</v>
      </c>
      <c r="P23" s="22">
        <f t="shared" si="3"/>
        <v>166</v>
      </c>
      <c r="Q23" s="22">
        <f t="shared" si="4"/>
        <v>188</v>
      </c>
    </row>
    <row r="24" spans="1:17" ht="14.25">
      <c r="A24" s="17">
        <f t="shared" si="0"/>
        <v>23</v>
      </c>
      <c r="B24" s="29">
        <v>1</v>
      </c>
      <c r="C24" s="29">
        <v>44</v>
      </c>
      <c r="D24" s="29" t="s">
        <v>83</v>
      </c>
      <c r="E24" s="29" t="s">
        <v>85</v>
      </c>
      <c r="F24" s="29">
        <v>94</v>
      </c>
      <c r="G24" s="29">
        <v>97</v>
      </c>
      <c r="H24" s="29">
        <v>81</v>
      </c>
      <c r="I24" s="29">
        <v>90</v>
      </c>
      <c r="J24" s="29">
        <v>85</v>
      </c>
      <c r="K24" s="29">
        <v>91</v>
      </c>
      <c r="L24" s="13">
        <f t="shared" si="1"/>
        <v>538</v>
      </c>
      <c r="M24" s="21"/>
      <c r="N24" s="60"/>
      <c r="O24" s="61">
        <f t="shared" si="2"/>
        <v>191</v>
      </c>
      <c r="P24" s="22">
        <f t="shared" si="3"/>
        <v>171</v>
      </c>
      <c r="Q24" s="22">
        <f t="shared" si="4"/>
        <v>176</v>
      </c>
    </row>
    <row r="25" spans="1:17" ht="14.25">
      <c r="A25" s="17">
        <f t="shared" si="0"/>
        <v>23</v>
      </c>
      <c r="B25" s="29">
        <v>4</v>
      </c>
      <c r="C25" s="29">
        <v>36</v>
      </c>
      <c r="D25" s="29" t="s">
        <v>64</v>
      </c>
      <c r="E25" s="29" t="s">
        <v>79</v>
      </c>
      <c r="F25" s="29">
        <v>91</v>
      </c>
      <c r="G25" s="29">
        <v>97</v>
      </c>
      <c r="H25" s="29">
        <v>83</v>
      </c>
      <c r="I25" s="29">
        <v>87</v>
      </c>
      <c r="J25" s="29">
        <v>91</v>
      </c>
      <c r="K25" s="29">
        <v>89</v>
      </c>
      <c r="L25" s="13">
        <f t="shared" si="1"/>
        <v>538</v>
      </c>
      <c r="M25" s="21"/>
      <c r="N25" s="60"/>
      <c r="O25" s="61">
        <f t="shared" si="2"/>
        <v>188</v>
      </c>
      <c r="P25" s="22">
        <f t="shared" si="3"/>
        <v>170</v>
      </c>
      <c r="Q25" s="22">
        <f t="shared" si="4"/>
        <v>180</v>
      </c>
    </row>
    <row r="26" spans="1:17" ht="14.25">
      <c r="A26" s="17">
        <f t="shared" si="0"/>
        <v>25</v>
      </c>
      <c r="B26" s="29">
        <v>4</v>
      </c>
      <c r="C26" s="29">
        <v>35</v>
      </c>
      <c r="D26" s="29" t="s">
        <v>59</v>
      </c>
      <c r="E26" s="29" t="s">
        <v>34</v>
      </c>
      <c r="F26" s="29">
        <v>93</v>
      </c>
      <c r="G26" s="29">
        <v>91</v>
      </c>
      <c r="H26" s="29">
        <v>90</v>
      </c>
      <c r="I26" s="29">
        <v>83</v>
      </c>
      <c r="J26" s="29">
        <v>91</v>
      </c>
      <c r="K26" s="29">
        <v>89</v>
      </c>
      <c r="L26" s="13">
        <f t="shared" si="1"/>
        <v>537</v>
      </c>
      <c r="M26" s="21"/>
      <c r="N26" s="60"/>
      <c r="O26" s="61">
        <f t="shared" si="2"/>
        <v>184</v>
      </c>
      <c r="P26" s="22">
        <f t="shared" si="3"/>
        <v>173</v>
      </c>
      <c r="Q26" s="22">
        <f t="shared" si="4"/>
        <v>180</v>
      </c>
    </row>
    <row r="27" spans="1:17" ht="14.25">
      <c r="A27" s="17">
        <f t="shared" si="0"/>
        <v>25</v>
      </c>
      <c r="B27" s="29">
        <v>1</v>
      </c>
      <c r="C27" s="29">
        <v>40</v>
      </c>
      <c r="D27" s="29" t="s">
        <v>68</v>
      </c>
      <c r="E27" s="29" t="s">
        <v>79</v>
      </c>
      <c r="F27" s="29">
        <v>95</v>
      </c>
      <c r="G27" s="29">
        <v>95</v>
      </c>
      <c r="H27" s="29">
        <v>92</v>
      </c>
      <c r="I27" s="29">
        <v>82</v>
      </c>
      <c r="J27" s="29">
        <v>87</v>
      </c>
      <c r="K27" s="29">
        <v>86</v>
      </c>
      <c r="L27" s="13">
        <f t="shared" si="1"/>
        <v>537</v>
      </c>
      <c r="M27" s="21"/>
      <c r="N27" s="60"/>
      <c r="O27" s="61">
        <f t="shared" si="2"/>
        <v>190</v>
      </c>
      <c r="P27" s="22">
        <f t="shared" si="3"/>
        <v>174</v>
      </c>
      <c r="Q27" s="22">
        <f t="shared" si="4"/>
        <v>173</v>
      </c>
    </row>
    <row r="28" spans="1:17" ht="14.25">
      <c r="A28" s="17">
        <f t="shared" si="0"/>
        <v>27</v>
      </c>
      <c r="B28" s="29">
        <v>1</v>
      </c>
      <c r="C28" s="29">
        <v>20</v>
      </c>
      <c r="D28" s="29" t="s">
        <v>132</v>
      </c>
      <c r="E28" s="29" t="s">
        <v>34</v>
      </c>
      <c r="F28" s="29">
        <v>96</v>
      </c>
      <c r="G28" s="29">
        <v>93</v>
      </c>
      <c r="H28" s="29">
        <v>89</v>
      </c>
      <c r="I28" s="29">
        <v>91</v>
      </c>
      <c r="J28" s="29">
        <v>83</v>
      </c>
      <c r="K28" s="29">
        <v>84</v>
      </c>
      <c r="L28" s="13">
        <f t="shared" si="1"/>
        <v>536</v>
      </c>
      <c r="M28" s="21"/>
      <c r="N28" s="60"/>
      <c r="O28" s="61">
        <f t="shared" si="2"/>
        <v>189</v>
      </c>
      <c r="P28" s="22">
        <f t="shared" si="3"/>
        <v>180</v>
      </c>
      <c r="Q28" s="22">
        <f t="shared" si="4"/>
        <v>167</v>
      </c>
    </row>
    <row r="29" spans="1:17" ht="14.25">
      <c r="A29" s="17">
        <f t="shared" si="0"/>
        <v>28</v>
      </c>
      <c r="B29" s="29">
        <v>1</v>
      </c>
      <c r="C29" s="29">
        <v>19</v>
      </c>
      <c r="D29" s="29" t="s">
        <v>65</v>
      </c>
      <c r="E29" s="29" t="s">
        <v>79</v>
      </c>
      <c r="F29" s="29">
        <v>97</v>
      </c>
      <c r="G29" s="29">
        <v>86</v>
      </c>
      <c r="H29" s="29">
        <v>82</v>
      </c>
      <c r="I29" s="29">
        <v>83</v>
      </c>
      <c r="J29" s="29">
        <v>91</v>
      </c>
      <c r="K29" s="29">
        <v>96</v>
      </c>
      <c r="L29" s="13">
        <f t="shared" si="1"/>
        <v>535</v>
      </c>
      <c r="M29" s="21" t="s">
        <v>148</v>
      </c>
      <c r="N29" s="60"/>
      <c r="O29" s="61">
        <f t="shared" si="2"/>
        <v>183</v>
      </c>
      <c r="P29" s="22">
        <f t="shared" si="3"/>
        <v>165</v>
      </c>
      <c r="Q29" s="22">
        <f t="shared" si="4"/>
        <v>187</v>
      </c>
    </row>
    <row r="30" spans="1:17" ht="14.25">
      <c r="A30" s="17">
        <f t="shared" si="0"/>
        <v>28</v>
      </c>
      <c r="B30" s="29">
        <v>4</v>
      </c>
      <c r="C30" s="29">
        <v>40</v>
      </c>
      <c r="D30" s="29" t="s">
        <v>60</v>
      </c>
      <c r="E30" s="29" t="s">
        <v>34</v>
      </c>
      <c r="F30" s="29">
        <v>93</v>
      </c>
      <c r="G30" s="29">
        <v>95</v>
      </c>
      <c r="H30" s="29">
        <v>88</v>
      </c>
      <c r="I30" s="29">
        <v>84</v>
      </c>
      <c r="J30" s="29">
        <v>85</v>
      </c>
      <c r="K30" s="29">
        <v>90</v>
      </c>
      <c r="L30" s="13">
        <f t="shared" si="1"/>
        <v>535</v>
      </c>
      <c r="M30" s="21"/>
      <c r="N30" s="60"/>
      <c r="O30" s="61">
        <f t="shared" si="2"/>
        <v>188</v>
      </c>
      <c r="P30" s="22">
        <f t="shared" si="3"/>
        <v>172</v>
      </c>
      <c r="Q30" s="22">
        <f t="shared" si="4"/>
        <v>175</v>
      </c>
    </row>
    <row r="31" spans="1:17" ht="14.25">
      <c r="A31" s="17">
        <f t="shared" si="0"/>
        <v>30</v>
      </c>
      <c r="B31" s="29">
        <v>4</v>
      </c>
      <c r="C31" s="29">
        <v>26</v>
      </c>
      <c r="D31" s="29" t="s">
        <v>100</v>
      </c>
      <c r="E31" s="29" t="s">
        <v>101</v>
      </c>
      <c r="F31" s="29">
        <v>95</v>
      </c>
      <c r="G31" s="29">
        <v>95</v>
      </c>
      <c r="H31" s="29">
        <v>85</v>
      </c>
      <c r="I31" s="29">
        <v>86</v>
      </c>
      <c r="J31" s="29">
        <v>83</v>
      </c>
      <c r="K31" s="29">
        <v>90</v>
      </c>
      <c r="L31" s="13">
        <f t="shared" si="1"/>
        <v>534</v>
      </c>
      <c r="M31" s="21"/>
      <c r="N31" s="60"/>
      <c r="O31" s="61">
        <f t="shared" si="2"/>
        <v>190</v>
      </c>
      <c r="P31" s="22">
        <f t="shared" si="3"/>
        <v>171</v>
      </c>
      <c r="Q31" s="22">
        <f t="shared" si="4"/>
        <v>173</v>
      </c>
    </row>
    <row r="32" spans="1:17" ht="14.25">
      <c r="A32" s="17">
        <f t="shared" si="0"/>
        <v>31</v>
      </c>
      <c r="B32" s="29">
        <v>2</v>
      </c>
      <c r="C32" s="29">
        <v>27</v>
      </c>
      <c r="D32" s="29" t="s">
        <v>71</v>
      </c>
      <c r="E32" s="29" t="s">
        <v>79</v>
      </c>
      <c r="F32" s="29">
        <v>98</v>
      </c>
      <c r="G32" s="29">
        <v>95</v>
      </c>
      <c r="H32" s="29">
        <v>81</v>
      </c>
      <c r="I32" s="29">
        <v>87</v>
      </c>
      <c r="J32" s="29">
        <v>87</v>
      </c>
      <c r="K32" s="29">
        <v>84</v>
      </c>
      <c r="L32" s="13">
        <f t="shared" si="1"/>
        <v>532</v>
      </c>
      <c r="M32" s="21"/>
      <c r="N32" s="60"/>
      <c r="O32" s="61">
        <f t="shared" si="2"/>
        <v>193</v>
      </c>
      <c r="P32" s="22">
        <f t="shared" si="3"/>
        <v>168</v>
      </c>
      <c r="Q32" s="22">
        <f t="shared" si="4"/>
        <v>171</v>
      </c>
    </row>
    <row r="33" spans="1:17" ht="14.25">
      <c r="A33" s="17">
        <f t="shared" si="0"/>
        <v>32</v>
      </c>
      <c r="B33" s="29">
        <v>4</v>
      </c>
      <c r="C33" s="29">
        <v>23</v>
      </c>
      <c r="D33" s="29" t="s">
        <v>55</v>
      </c>
      <c r="E33" s="29" t="s">
        <v>34</v>
      </c>
      <c r="F33" s="29">
        <v>92</v>
      </c>
      <c r="G33" s="29">
        <v>93</v>
      </c>
      <c r="H33" s="29">
        <v>92</v>
      </c>
      <c r="I33" s="29">
        <v>77</v>
      </c>
      <c r="J33" s="29">
        <v>87</v>
      </c>
      <c r="K33" s="29">
        <v>88</v>
      </c>
      <c r="L33" s="13">
        <f t="shared" si="1"/>
        <v>529</v>
      </c>
      <c r="M33" s="21"/>
      <c r="N33" s="60"/>
      <c r="O33" s="61">
        <f t="shared" si="2"/>
        <v>185</v>
      </c>
      <c r="P33" s="22">
        <f t="shared" si="3"/>
        <v>169</v>
      </c>
      <c r="Q33" s="22">
        <f t="shared" si="4"/>
        <v>175</v>
      </c>
    </row>
    <row r="34" spans="1:17" ht="14.25">
      <c r="A34" s="17">
        <f aca="true" t="shared" si="5" ref="A34:A64">RANK(L34,L$1:L$65536)</f>
        <v>32</v>
      </c>
      <c r="B34" s="29">
        <v>2</v>
      </c>
      <c r="C34" s="29">
        <v>26</v>
      </c>
      <c r="D34" s="29" t="s">
        <v>98</v>
      </c>
      <c r="E34" s="29" t="s">
        <v>101</v>
      </c>
      <c r="F34" s="29">
        <v>91</v>
      </c>
      <c r="G34" s="29">
        <v>92</v>
      </c>
      <c r="H34" s="29">
        <v>79</v>
      </c>
      <c r="I34" s="29">
        <v>90</v>
      </c>
      <c r="J34" s="29">
        <v>90</v>
      </c>
      <c r="K34" s="29">
        <v>87</v>
      </c>
      <c r="L34" s="13">
        <f aca="true" t="shared" si="6" ref="L34:L64">SUM(F34:K34)</f>
        <v>529</v>
      </c>
      <c r="M34" s="21"/>
      <c r="N34" s="60"/>
      <c r="O34" s="61">
        <f aca="true" t="shared" si="7" ref="O34:O64">F34+G34</f>
        <v>183</v>
      </c>
      <c r="P34" s="22">
        <f aca="true" t="shared" si="8" ref="P34:P64">H34+I34</f>
        <v>169</v>
      </c>
      <c r="Q34" s="22">
        <f aca="true" t="shared" si="9" ref="Q34:Q64">J34+K34</f>
        <v>177</v>
      </c>
    </row>
    <row r="35" spans="1:17" ht="14.25">
      <c r="A35" s="17">
        <f t="shared" si="5"/>
        <v>32</v>
      </c>
      <c r="B35" s="29">
        <v>1</v>
      </c>
      <c r="C35" s="29">
        <v>24</v>
      </c>
      <c r="D35" s="29" t="s">
        <v>61</v>
      </c>
      <c r="E35" s="29" t="s">
        <v>79</v>
      </c>
      <c r="F35" s="29">
        <v>92</v>
      </c>
      <c r="G35" s="29">
        <v>88</v>
      </c>
      <c r="H35" s="29">
        <v>84</v>
      </c>
      <c r="I35" s="29">
        <v>90</v>
      </c>
      <c r="J35" s="29">
        <v>88</v>
      </c>
      <c r="K35" s="29">
        <v>87</v>
      </c>
      <c r="L35" s="13">
        <f t="shared" si="6"/>
        <v>529</v>
      </c>
      <c r="M35" s="21"/>
      <c r="N35" s="60"/>
      <c r="O35" s="61">
        <f t="shared" si="7"/>
        <v>180</v>
      </c>
      <c r="P35" s="22">
        <f t="shared" si="8"/>
        <v>174</v>
      </c>
      <c r="Q35" s="22">
        <f t="shared" si="9"/>
        <v>175</v>
      </c>
    </row>
    <row r="36" spans="1:17" ht="14.25">
      <c r="A36" s="17">
        <f t="shared" si="5"/>
        <v>32</v>
      </c>
      <c r="B36" s="29">
        <v>1</v>
      </c>
      <c r="C36" s="29">
        <v>39</v>
      </c>
      <c r="D36" s="29" t="s">
        <v>93</v>
      </c>
      <c r="E36" s="29" t="s">
        <v>96</v>
      </c>
      <c r="F36" s="29">
        <v>94</v>
      </c>
      <c r="G36" s="29">
        <v>96</v>
      </c>
      <c r="H36" s="29">
        <v>74</v>
      </c>
      <c r="I36" s="29">
        <v>85</v>
      </c>
      <c r="J36" s="29">
        <v>94</v>
      </c>
      <c r="K36" s="29">
        <v>86</v>
      </c>
      <c r="L36" s="13">
        <f t="shared" si="6"/>
        <v>529</v>
      </c>
      <c r="M36" s="21"/>
      <c r="N36" s="60"/>
      <c r="O36" s="61">
        <f t="shared" si="7"/>
        <v>190</v>
      </c>
      <c r="P36" s="22">
        <f t="shared" si="8"/>
        <v>159</v>
      </c>
      <c r="Q36" s="22">
        <f t="shared" si="9"/>
        <v>180</v>
      </c>
    </row>
    <row r="37" spans="1:17" ht="14.25">
      <c r="A37" s="17">
        <f t="shared" si="5"/>
        <v>36</v>
      </c>
      <c r="B37" s="29">
        <v>3</v>
      </c>
      <c r="C37" s="29">
        <v>36</v>
      </c>
      <c r="D37" s="29" t="s">
        <v>75</v>
      </c>
      <c r="E37" s="29" t="s">
        <v>79</v>
      </c>
      <c r="F37" s="29">
        <v>96</v>
      </c>
      <c r="G37" s="29">
        <v>92</v>
      </c>
      <c r="H37" s="29">
        <v>80</v>
      </c>
      <c r="I37" s="29">
        <v>87</v>
      </c>
      <c r="J37" s="29">
        <v>88</v>
      </c>
      <c r="K37" s="29">
        <v>85</v>
      </c>
      <c r="L37" s="13">
        <f t="shared" si="6"/>
        <v>528</v>
      </c>
      <c r="M37" s="21"/>
      <c r="N37" s="60"/>
      <c r="O37" s="61">
        <f t="shared" si="7"/>
        <v>188</v>
      </c>
      <c r="P37" s="22">
        <f t="shared" si="8"/>
        <v>167</v>
      </c>
      <c r="Q37" s="22">
        <f t="shared" si="9"/>
        <v>173</v>
      </c>
    </row>
    <row r="38" spans="1:17" ht="14.25">
      <c r="A38" s="17">
        <f t="shared" si="5"/>
        <v>37</v>
      </c>
      <c r="B38" s="29">
        <v>3</v>
      </c>
      <c r="C38" s="29">
        <v>20</v>
      </c>
      <c r="D38" s="29" t="s">
        <v>49</v>
      </c>
      <c r="E38" s="29" t="s">
        <v>34</v>
      </c>
      <c r="F38" s="29">
        <v>94</v>
      </c>
      <c r="G38" s="29">
        <v>90</v>
      </c>
      <c r="H38" s="29">
        <v>95</v>
      </c>
      <c r="I38" s="29">
        <v>90</v>
      </c>
      <c r="J38" s="29">
        <v>74</v>
      </c>
      <c r="K38" s="29">
        <v>83</v>
      </c>
      <c r="L38" s="13">
        <f t="shared" si="6"/>
        <v>526</v>
      </c>
      <c r="M38" s="21"/>
      <c r="N38" s="60"/>
      <c r="O38" s="61">
        <f t="shared" si="7"/>
        <v>184</v>
      </c>
      <c r="P38" s="22">
        <f t="shared" si="8"/>
        <v>185</v>
      </c>
      <c r="Q38" s="22">
        <f t="shared" si="9"/>
        <v>157</v>
      </c>
    </row>
    <row r="39" spans="1:17" ht="14.25">
      <c r="A39" s="17">
        <f t="shared" si="5"/>
        <v>38</v>
      </c>
      <c r="B39" s="29">
        <v>4</v>
      </c>
      <c r="C39" s="29">
        <v>28</v>
      </c>
      <c r="D39" s="29" t="s">
        <v>56</v>
      </c>
      <c r="E39" s="29" t="s">
        <v>34</v>
      </c>
      <c r="F39" s="29">
        <v>98</v>
      </c>
      <c r="G39" s="29">
        <v>94</v>
      </c>
      <c r="H39" s="29">
        <v>84</v>
      </c>
      <c r="I39" s="29">
        <v>91</v>
      </c>
      <c r="J39" s="29">
        <v>77</v>
      </c>
      <c r="K39" s="29">
        <v>80</v>
      </c>
      <c r="L39" s="13">
        <f t="shared" si="6"/>
        <v>524</v>
      </c>
      <c r="M39" s="21"/>
      <c r="N39" s="60"/>
      <c r="O39" s="61">
        <f t="shared" si="7"/>
        <v>192</v>
      </c>
      <c r="P39" s="22">
        <f t="shared" si="8"/>
        <v>175</v>
      </c>
      <c r="Q39" s="22">
        <f t="shared" si="9"/>
        <v>157</v>
      </c>
    </row>
    <row r="40" spans="1:17" ht="14.25">
      <c r="A40" s="17">
        <f t="shared" si="5"/>
        <v>39</v>
      </c>
      <c r="B40" s="29">
        <v>2</v>
      </c>
      <c r="C40" s="29">
        <v>23</v>
      </c>
      <c r="D40" s="29" t="s">
        <v>43</v>
      </c>
      <c r="E40" s="29" t="s">
        <v>34</v>
      </c>
      <c r="F40" s="29">
        <v>94</v>
      </c>
      <c r="G40" s="29">
        <v>93</v>
      </c>
      <c r="H40" s="29">
        <v>82</v>
      </c>
      <c r="I40" s="29">
        <v>92</v>
      </c>
      <c r="J40" s="29">
        <v>84</v>
      </c>
      <c r="K40" s="29">
        <v>78</v>
      </c>
      <c r="L40" s="13">
        <f t="shared" si="6"/>
        <v>523</v>
      </c>
      <c r="M40" s="21"/>
      <c r="N40" s="60"/>
      <c r="O40" s="61">
        <f t="shared" si="7"/>
        <v>187</v>
      </c>
      <c r="P40" s="22">
        <f t="shared" si="8"/>
        <v>174</v>
      </c>
      <c r="Q40" s="22">
        <f t="shared" si="9"/>
        <v>162</v>
      </c>
    </row>
    <row r="41" spans="1:17" ht="14.25">
      <c r="A41" s="17">
        <f t="shared" si="5"/>
        <v>40</v>
      </c>
      <c r="B41" s="29">
        <v>2</v>
      </c>
      <c r="C41" s="29">
        <v>39</v>
      </c>
      <c r="D41" s="29" t="s">
        <v>94</v>
      </c>
      <c r="E41" s="29" t="s">
        <v>96</v>
      </c>
      <c r="F41" s="29">
        <v>90</v>
      </c>
      <c r="G41" s="29">
        <v>90</v>
      </c>
      <c r="H41" s="29">
        <v>86</v>
      </c>
      <c r="I41" s="29">
        <v>83</v>
      </c>
      <c r="J41" s="29">
        <v>84</v>
      </c>
      <c r="K41" s="29">
        <v>89</v>
      </c>
      <c r="L41" s="13">
        <f t="shared" si="6"/>
        <v>522</v>
      </c>
      <c r="M41" s="21"/>
      <c r="N41" s="60"/>
      <c r="O41" s="61">
        <f t="shared" si="7"/>
        <v>180</v>
      </c>
      <c r="P41" s="22">
        <f t="shared" si="8"/>
        <v>169</v>
      </c>
      <c r="Q41" s="22">
        <f t="shared" si="9"/>
        <v>173</v>
      </c>
    </row>
    <row r="42" spans="1:17" ht="14.25">
      <c r="A42" s="17">
        <f t="shared" si="5"/>
        <v>41</v>
      </c>
      <c r="B42" s="29">
        <v>3</v>
      </c>
      <c r="C42" s="29">
        <v>19</v>
      </c>
      <c r="D42" s="29" t="s">
        <v>73</v>
      </c>
      <c r="E42" s="29" t="s">
        <v>79</v>
      </c>
      <c r="F42" s="29">
        <v>92</v>
      </c>
      <c r="G42" s="29">
        <v>92</v>
      </c>
      <c r="H42" s="29">
        <v>84</v>
      </c>
      <c r="I42" s="29">
        <v>77</v>
      </c>
      <c r="J42" s="29">
        <v>85</v>
      </c>
      <c r="K42" s="29">
        <v>91</v>
      </c>
      <c r="L42" s="13">
        <f t="shared" si="6"/>
        <v>521</v>
      </c>
      <c r="M42" s="21"/>
      <c r="N42" s="60"/>
      <c r="O42" s="61">
        <f t="shared" si="7"/>
        <v>184</v>
      </c>
      <c r="P42" s="22">
        <f t="shared" si="8"/>
        <v>161</v>
      </c>
      <c r="Q42" s="22">
        <f t="shared" si="9"/>
        <v>176</v>
      </c>
    </row>
    <row r="43" spans="1:17" ht="14.25">
      <c r="A43" s="17">
        <f t="shared" si="5"/>
        <v>41</v>
      </c>
      <c r="B43" s="29">
        <v>3</v>
      </c>
      <c r="C43" s="29">
        <v>23</v>
      </c>
      <c r="D43" s="29" t="s">
        <v>50</v>
      </c>
      <c r="E43" s="29" t="s">
        <v>34</v>
      </c>
      <c r="F43" s="29">
        <v>92</v>
      </c>
      <c r="G43" s="29">
        <v>89</v>
      </c>
      <c r="H43" s="29">
        <v>82</v>
      </c>
      <c r="I43" s="29">
        <v>83</v>
      </c>
      <c r="J43" s="29">
        <v>87</v>
      </c>
      <c r="K43" s="29">
        <v>88</v>
      </c>
      <c r="L43" s="13">
        <f t="shared" si="6"/>
        <v>521</v>
      </c>
      <c r="M43" s="21"/>
      <c r="N43" s="60"/>
      <c r="O43" s="61">
        <f t="shared" si="7"/>
        <v>181</v>
      </c>
      <c r="P43" s="22">
        <f t="shared" si="8"/>
        <v>165</v>
      </c>
      <c r="Q43" s="22">
        <f t="shared" si="9"/>
        <v>175</v>
      </c>
    </row>
    <row r="44" spans="1:17" ht="14.25">
      <c r="A44" s="17">
        <f t="shared" si="5"/>
        <v>43</v>
      </c>
      <c r="B44" s="29">
        <v>1</v>
      </c>
      <c r="C44" s="29">
        <v>32</v>
      </c>
      <c r="D44" s="29" t="s">
        <v>37</v>
      </c>
      <c r="E44" s="29" t="s">
        <v>34</v>
      </c>
      <c r="F44" s="29">
        <v>93</v>
      </c>
      <c r="G44" s="29">
        <v>92</v>
      </c>
      <c r="H44" s="29">
        <v>76</v>
      </c>
      <c r="I44" s="29">
        <v>83</v>
      </c>
      <c r="J44" s="29">
        <v>87</v>
      </c>
      <c r="K44" s="29">
        <v>89</v>
      </c>
      <c r="L44" s="13">
        <f t="shared" si="6"/>
        <v>520</v>
      </c>
      <c r="M44" s="21"/>
      <c r="N44" s="60"/>
      <c r="O44" s="61">
        <f t="shared" si="7"/>
        <v>185</v>
      </c>
      <c r="P44" s="22">
        <f t="shared" si="8"/>
        <v>159</v>
      </c>
      <c r="Q44" s="22">
        <f t="shared" si="9"/>
        <v>176</v>
      </c>
    </row>
    <row r="45" spans="1:17" ht="14.25">
      <c r="A45" s="17">
        <f t="shared" si="5"/>
        <v>43</v>
      </c>
      <c r="B45" s="29">
        <v>2</v>
      </c>
      <c r="C45" s="29">
        <v>19</v>
      </c>
      <c r="D45" s="29" t="s">
        <v>69</v>
      </c>
      <c r="E45" s="29" t="s">
        <v>79</v>
      </c>
      <c r="F45" s="29">
        <v>94</v>
      </c>
      <c r="G45" s="29">
        <v>88</v>
      </c>
      <c r="H45" s="29">
        <v>80</v>
      </c>
      <c r="I45" s="29">
        <v>84</v>
      </c>
      <c r="J45" s="29">
        <v>92</v>
      </c>
      <c r="K45" s="29">
        <v>82</v>
      </c>
      <c r="L45" s="13">
        <f t="shared" si="6"/>
        <v>520</v>
      </c>
      <c r="M45" s="21"/>
      <c r="N45" s="60"/>
      <c r="O45" s="61">
        <f t="shared" si="7"/>
        <v>182</v>
      </c>
      <c r="P45" s="22">
        <f t="shared" si="8"/>
        <v>164</v>
      </c>
      <c r="Q45" s="22">
        <f t="shared" si="9"/>
        <v>174</v>
      </c>
    </row>
    <row r="46" spans="1:17" ht="14.25">
      <c r="A46" s="17">
        <f t="shared" si="5"/>
        <v>45</v>
      </c>
      <c r="B46" s="29">
        <v>2</v>
      </c>
      <c r="C46" s="29">
        <v>20</v>
      </c>
      <c r="D46" s="29" t="s">
        <v>42</v>
      </c>
      <c r="E46" s="29" t="s">
        <v>34</v>
      </c>
      <c r="F46" s="29">
        <v>91</v>
      </c>
      <c r="G46" s="29">
        <v>93</v>
      </c>
      <c r="H46" s="29">
        <v>89</v>
      </c>
      <c r="I46" s="29">
        <v>88</v>
      </c>
      <c r="J46" s="29">
        <v>81</v>
      </c>
      <c r="K46" s="29">
        <v>76</v>
      </c>
      <c r="L46" s="13">
        <f t="shared" si="6"/>
        <v>518</v>
      </c>
      <c r="M46" s="21"/>
      <c r="N46" s="60"/>
      <c r="O46" s="61">
        <f t="shared" si="7"/>
        <v>184</v>
      </c>
      <c r="P46" s="22">
        <f t="shared" si="8"/>
        <v>177</v>
      </c>
      <c r="Q46" s="22">
        <f t="shared" si="9"/>
        <v>157</v>
      </c>
    </row>
    <row r="47" spans="1:17" ht="14.25">
      <c r="A47" s="17">
        <f t="shared" si="5"/>
        <v>46</v>
      </c>
      <c r="B47" s="29">
        <v>3</v>
      </c>
      <c r="C47" s="29">
        <v>26</v>
      </c>
      <c r="D47" s="29" t="s">
        <v>99</v>
      </c>
      <c r="E47" s="29" t="s">
        <v>101</v>
      </c>
      <c r="F47" s="29">
        <v>94</v>
      </c>
      <c r="G47" s="29">
        <v>92</v>
      </c>
      <c r="H47" s="29">
        <v>76</v>
      </c>
      <c r="I47" s="29">
        <v>84</v>
      </c>
      <c r="J47" s="29">
        <v>88</v>
      </c>
      <c r="K47" s="29">
        <v>75</v>
      </c>
      <c r="L47" s="13">
        <f t="shared" si="6"/>
        <v>509</v>
      </c>
      <c r="M47" s="21"/>
      <c r="N47" s="60"/>
      <c r="O47" s="61">
        <f t="shared" si="7"/>
        <v>186</v>
      </c>
      <c r="P47" s="22">
        <f t="shared" si="8"/>
        <v>160</v>
      </c>
      <c r="Q47" s="22">
        <f t="shared" si="9"/>
        <v>163</v>
      </c>
    </row>
    <row r="48" spans="1:17" ht="14.25">
      <c r="A48" s="17">
        <f t="shared" si="5"/>
        <v>47</v>
      </c>
      <c r="B48" s="29">
        <v>1</v>
      </c>
      <c r="C48" s="29">
        <v>27</v>
      </c>
      <c r="D48" s="29" t="s">
        <v>66</v>
      </c>
      <c r="E48" s="29" t="s">
        <v>79</v>
      </c>
      <c r="F48" s="29">
        <v>89</v>
      </c>
      <c r="G48" s="29">
        <v>95</v>
      </c>
      <c r="H48" s="29">
        <v>75</v>
      </c>
      <c r="I48" s="29">
        <v>80</v>
      </c>
      <c r="J48" s="29">
        <v>79</v>
      </c>
      <c r="K48" s="29">
        <v>88</v>
      </c>
      <c r="L48" s="13">
        <f t="shared" si="6"/>
        <v>506</v>
      </c>
      <c r="M48" s="21"/>
      <c r="N48" s="60"/>
      <c r="O48" s="61">
        <f t="shared" si="7"/>
        <v>184</v>
      </c>
      <c r="P48" s="22">
        <f t="shared" si="8"/>
        <v>155</v>
      </c>
      <c r="Q48" s="22">
        <f t="shared" si="9"/>
        <v>167</v>
      </c>
    </row>
    <row r="49" spans="1:17" ht="14.25">
      <c r="A49" s="17">
        <f t="shared" si="5"/>
        <v>47</v>
      </c>
      <c r="B49" s="29">
        <v>3</v>
      </c>
      <c r="C49" s="29">
        <v>31</v>
      </c>
      <c r="D49" s="29" t="s">
        <v>89</v>
      </c>
      <c r="E49" s="29" t="s">
        <v>92</v>
      </c>
      <c r="F49" s="29">
        <v>94</v>
      </c>
      <c r="G49" s="29">
        <v>88</v>
      </c>
      <c r="H49" s="29">
        <v>78</v>
      </c>
      <c r="I49" s="29">
        <v>85</v>
      </c>
      <c r="J49" s="29">
        <v>74</v>
      </c>
      <c r="K49" s="29">
        <v>87</v>
      </c>
      <c r="L49" s="13">
        <f t="shared" si="6"/>
        <v>506</v>
      </c>
      <c r="M49" s="21"/>
      <c r="N49" s="60"/>
      <c r="O49" s="61">
        <f t="shared" si="7"/>
        <v>182</v>
      </c>
      <c r="P49" s="22">
        <f t="shared" si="8"/>
        <v>163</v>
      </c>
      <c r="Q49" s="22">
        <f t="shared" si="9"/>
        <v>161</v>
      </c>
    </row>
    <row r="50" spans="1:17" ht="14.25">
      <c r="A50" s="17">
        <f t="shared" si="5"/>
        <v>47</v>
      </c>
      <c r="B50" s="29">
        <v>1</v>
      </c>
      <c r="C50" s="29">
        <v>36</v>
      </c>
      <c r="D50" s="29" t="s">
        <v>67</v>
      </c>
      <c r="E50" s="29" t="s">
        <v>79</v>
      </c>
      <c r="F50" s="29">
        <v>92</v>
      </c>
      <c r="G50" s="29">
        <v>91</v>
      </c>
      <c r="H50" s="29">
        <v>77</v>
      </c>
      <c r="I50" s="29">
        <v>79</v>
      </c>
      <c r="J50" s="29">
        <v>81</v>
      </c>
      <c r="K50" s="29">
        <v>86</v>
      </c>
      <c r="L50" s="13">
        <f t="shared" si="6"/>
        <v>506</v>
      </c>
      <c r="M50" s="21"/>
      <c r="N50" s="60"/>
      <c r="O50" s="61">
        <f t="shared" si="7"/>
        <v>183</v>
      </c>
      <c r="P50" s="22">
        <f t="shared" si="8"/>
        <v>156</v>
      </c>
      <c r="Q50" s="22">
        <f t="shared" si="9"/>
        <v>167</v>
      </c>
    </row>
    <row r="51" spans="1:17" ht="14.25">
      <c r="A51" s="17">
        <f t="shared" si="5"/>
        <v>50</v>
      </c>
      <c r="B51" s="29">
        <v>4</v>
      </c>
      <c r="C51" s="29">
        <v>19</v>
      </c>
      <c r="D51" s="29" t="s">
        <v>77</v>
      </c>
      <c r="E51" s="29" t="s">
        <v>79</v>
      </c>
      <c r="F51" s="29">
        <v>86</v>
      </c>
      <c r="G51" s="29">
        <v>92</v>
      </c>
      <c r="H51" s="29">
        <v>70</v>
      </c>
      <c r="I51" s="29">
        <v>86</v>
      </c>
      <c r="J51" s="29">
        <v>81</v>
      </c>
      <c r="K51" s="29">
        <v>88</v>
      </c>
      <c r="L51" s="13">
        <f t="shared" si="6"/>
        <v>503</v>
      </c>
      <c r="M51" s="21"/>
      <c r="N51" s="60"/>
      <c r="O51" s="61">
        <f t="shared" si="7"/>
        <v>178</v>
      </c>
      <c r="P51" s="22">
        <f t="shared" si="8"/>
        <v>156</v>
      </c>
      <c r="Q51" s="22">
        <f t="shared" si="9"/>
        <v>169</v>
      </c>
    </row>
    <row r="52" spans="1:17" ht="14.25">
      <c r="A52" s="17">
        <f t="shared" si="5"/>
        <v>51</v>
      </c>
      <c r="B52" s="29">
        <v>1</v>
      </c>
      <c r="C52" s="29">
        <v>41</v>
      </c>
      <c r="D52" s="29" t="s">
        <v>40</v>
      </c>
      <c r="E52" s="29" t="s">
        <v>34</v>
      </c>
      <c r="F52" s="29">
        <v>92</v>
      </c>
      <c r="G52" s="29">
        <v>92</v>
      </c>
      <c r="H52" s="29">
        <v>74</v>
      </c>
      <c r="I52" s="29">
        <v>69</v>
      </c>
      <c r="J52" s="29">
        <v>82</v>
      </c>
      <c r="K52" s="29">
        <v>88</v>
      </c>
      <c r="L52" s="13">
        <f t="shared" si="6"/>
        <v>497</v>
      </c>
      <c r="M52" s="21"/>
      <c r="N52" s="60"/>
      <c r="O52" s="61">
        <f t="shared" si="7"/>
        <v>184</v>
      </c>
      <c r="P52" s="22">
        <f t="shared" si="8"/>
        <v>143</v>
      </c>
      <c r="Q52" s="22">
        <f t="shared" si="9"/>
        <v>170</v>
      </c>
    </row>
    <row r="53" spans="1:17" ht="14.25">
      <c r="A53" s="17">
        <f t="shared" si="5"/>
        <v>52</v>
      </c>
      <c r="B53" s="29">
        <v>3</v>
      </c>
      <c r="C53" s="29">
        <v>35</v>
      </c>
      <c r="D53" s="29" t="s">
        <v>52</v>
      </c>
      <c r="E53" s="29" t="s">
        <v>34</v>
      </c>
      <c r="F53" s="29">
        <v>88</v>
      </c>
      <c r="G53" s="29">
        <v>88</v>
      </c>
      <c r="H53" s="29">
        <v>84</v>
      </c>
      <c r="I53" s="29">
        <v>88</v>
      </c>
      <c r="J53" s="29">
        <v>64</v>
      </c>
      <c r="K53" s="29">
        <v>78</v>
      </c>
      <c r="L53" s="13">
        <f t="shared" si="6"/>
        <v>490</v>
      </c>
      <c r="M53" s="21"/>
      <c r="N53" s="60"/>
      <c r="O53" s="61">
        <f t="shared" si="7"/>
        <v>176</v>
      </c>
      <c r="P53" s="22">
        <f t="shared" si="8"/>
        <v>172</v>
      </c>
      <c r="Q53" s="22">
        <f t="shared" si="9"/>
        <v>142</v>
      </c>
    </row>
    <row r="54" spans="1:17" ht="14.25">
      <c r="A54" s="17">
        <f t="shared" si="5"/>
        <v>53</v>
      </c>
      <c r="B54" s="29">
        <v>2</v>
      </c>
      <c r="C54" s="29">
        <v>41</v>
      </c>
      <c r="D54" s="29" t="s">
        <v>47</v>
      </c>
      <c r="E54" s="29" t="s">
        <v>34</v>
      </c>
      <c r="F54" s="29">
        <v>85</v>
      </c>
      <c r="G54" s="29">
        <v>85</v>
      </c>
      <c r="H54" s="29">
        <v>79</v>
      </c>
      <c r="I54" s="29">
        <v>75</v>
      </c>
      <c r="J54" s="29">
        <v>84</v>
      </c>
      <c r="K54" s="29">
        <v>78</v>
      </c>
      <c r="L54" s="13">
        <f t="shared" si="6"/>
        <v>486</v>
      </c>
      <c r="M54" s="21"/>
      <c r="N54" s="60"/>
      <c r="O54" s="61">
        <f t="shared" si="7"/>
        <v>170</v>
      </c>
      <c r="P54" s="22">
        <f t="shared" si="8"/>
        <v>154</v>
      </c>
      <c r="Q54" s="22">
        <f t="shared" si="9"/>
        <v>162</v>
      </c>
    </row>
    <row r="55" spans="1:17" ht="14.25">
      <c r="A55" s="17">
        <f t="shared" si="5"/>
        <v>54</v>
      </c>
      <c r="B55" s="29">
        <v>3</v>
      </c>
      <c r="C55" s="29">
        <v>43</v>
      </c>
      <c r="D55" s="29" t="s">
        <v>95</v>
      </c>
      <c r="E55" s="29" t="s">
        <v>96</v>
      </c>
      <c r="F55" s="29">
        <v>86</v>
      </c>
      <c r="G55" s="29">
        <v>91</v>
      </c>
      <c r="H55" s="29">
        <v>73</v>
      </c>
      <c r="I55" s="29">
        <v>79</v>
      </c>
      <c r="J55" s="29">
        <v>83</v>
      </c>
      <c r="K55" s="29">
        <v>67</v>
      </c>
      <c r="L55" s="13">
        <f t="shared" si="6"/>
        <v>479</v>
      </c>
      <c r="M55" s="21"/>
      <c r="N55" s="60"/>
      <c r="O55" s="61">
        <f t="shared" si="7"/>
        <v>177</v>
      </c>
      <c r="P55" s="22">
        <f t="shared" si="8"/>
        <v>152</v>
      </c>
      <c r="Q55" s="22">
        <f t="shared" si="9"/>
        <v>150</v>
      </c>
    </row>
    <row r="56" spans="1:17" ht="14.25">
      <c r="A56" s="17">
        <f t="shared" si="5"/>
        <v>55</v>
      </c>
      <c r="B56" s="29">
        <v>4</v>
      </c>
      <c r="C56" s="29">
        <v>38</v>
      </c>
      <c r="D56" s="29" t="s">
        <v>78</v>
      </c>
      <c r="E56" s="29" t="s">
        <v>79</v>
      </c>
      <c r="F56" s="29">
        <v>90</v>
      </c>
      <c r="G56" s="29">
        <v>90</v>
      </c>
      <c r="H56" s="29">
        <v>70</v>
      </c>
      <c r="I56" s="29">
        <v>70</v>
      </c>
      <c r="J56" s="29">
        <v>78</v>
      </c>
      <c r="K56" s="29">
        <v>80</v>
      </c>
      <c r="L56" s="13">
        <f t="shared" si="6"/>
        <v>478</v>
      </c>
      <c r="M56" s="21"/>
      <c r="N56" s="60"/>
      <c r="O56" s="61">
        <f t="shared" si="7"/>
        <v>180</v>
      </c>
      <c r="P56" s="22">
        <f t="shared" si="8"/>
        <v>140</v>
      </c>
      <c r="Q56" s="22">
        <f t="shared" si="9"/>
        <v>158</v>
      </c>
    </row>
    <row r="57" spans="1:17" ht="14.25">
      <c r="A57" s="17">
        <f t="shared" si="5"/>
        <v>55</v>
      </c>
      <c r="B57" s="29">
        <v>2</v>
      </c>
      <c r="C57" s="29">
        <v>37</v>
      </c>
      <c r="D57" s="29" t="s">
        <v>46</v>
      </c>
      <c r="E57" s="29" t="s">
        <v>34</v>
      </c>
      <c r="F57" s="29">
        <v>87</v>
      </c>
      <c r="G57" s="29">
        <v>93</v>
      </c>
      <c r="H57" s="29">
        <v>70</v>
      </c>
      <c r="I57" s="29">
        <v>74</v>
      </c>
      <c r="J57" s="29">
        <v>76</v>
      </c>
      <c r="K57" s="29">
        <v>78</v>
      </c>
      <c r="L57" s="13">
        <f t="shared" si="6"/>
        <v>478</v>
      </c>
      <c r="M57" s="21"/>
      <c r="N57" s="60"/>
      <c r="O57" s="61">
        <f t="shared" si="7"/>
        <v>180</v>
      </c>
      <c r="P57" s="22">
        <f t="shared" si="8"/>
        <v>144</v>
      </c>
      <c r="Q57" s="22">
        <f t="shared" si="9"/>
        <v>154</v>
      </c>
    </row>
    <row r="58" spans="1:17" ht="14.25">
      <c r="A58" s="17">
        <f t="shared" si="5"/>
        <v>57</v>
      </c>
      <c r="B58" s="29">
        <v>4</v>
      </c>
      <c r="C58" s="29">
        <v>31</v>
      </c>
      <c r="D58" s="29" t="s">
        <v>91</v>
      </c>
      <c r="E58" s="29" t="s">
        <v>92</v>
      </c>
      <c r="F58" s="29">
        <v>94</v>
      </c>
      <c r="G58" s="29">
        <v>86</v>
      </c>
      <c r="H58" s="29">
        <v>73</v>
      </c>
      <c r="I58" s="29">
        <v>80</v>
      </c>
      <c r="J58" s="29">
        <v>72</v>
      </c>
      <c r="K58" s="29">
        <v>71</v>
      </c>
      <c r="L58" s="13">
        <f t="shared" si="6"/>
        <v>476</v>
      </c>
      <c r="M58" s="21"/>
      <c r="N58" s="60"/>
      <c r="O58" s="61">
        <f t="shared" si="7"/>
        <v>180</v>
      </c>
      <c r="P58" s="22">
        <f t="shared" si="8"/>
        <v>153</v>
      </c>
      <c r="Q58" s="22">
        <f t="shared" si="9"/>
        <v>143</v>
      </c>
    </row>
    <row r="59" spans="1:17" ht="14.25">
      <c r="A59" s="17">
        <f t="shared" si="5"/>
        <v>58</v>
      </c>
      <c r="B59" s="29">
        <v>2</v>
      </c>
      <c r="C59" s="29">
        <v>36</v>
      </c>
      <c r="D59" s="29" t="s">
        <v>72</v>
      </c>
      <c r="E59" s="29" t="s">
        <v>79</v>
      </c>
      <c r="F59" s="29">
        <v>78</v>
      </c>
      <c r="G59" s="29">
        <v>87</v>
      </c>
      <c r="H59" s="29">
        <v>78</v>
      </c>
      <c r="I59" s="29">
        <v>79</v>
      </c>
      <c r="J59" s="29">
        <v>76</v>
      </c>
      <c r="K59" s="29">
        <v>76</v>
      </c>
      <c r="L59" s="13">
        <f t="shared" si="6"/>
        <v>474</v>
      </c>
      <c r="M59" s="21"/>
      <c r="N59" s="60"/>
      <c r="O59" s="61">
        <f t="shared" si="7"/>
        <v>165</v>
      </c>
      <c r="P59" s="22">
        <f t="shared" si="8"/>
        <v>157</v>
      </c>
      <c r="Q59" s="22">
        <f t="shared" si="9"/>
        <v>152</v>
      </c>
    </row>
    <row r="60" spans="1:17" ht="14.25">
      <c r="A60" s="17">
        <f t="shared" si="5"/>
        <v>59</v>
      </c>
      <c r="B60" s="29">
        <v>2</v>
      </c>
      <c r="C60" s="29">
        <v>35</v>
      </c>
      <c r="D60" s="29" t="s">
        <v>45</v>
      </c>
      <c r="E60" s="29" t="s">
        <v>34</v>
      </c>
      <c r="F60" s="29">
        <v>82</v>
      </c>
      <c r="G60" s="29">
        <v>84</v>
      </c>
      <c r="H60" s="29">
        <v>76</v>
      </c>
      <c r="I60" s="29">
        <v>71</v>
      </c>
      <c r="J60" s="29">
        <v>81</v>
      </c>
      <c r="K60" s="29">
        <v>63</v>
      </c>
      <c r="L60" s="13">
        <f t="shared" si="6"/>
        <v>457</v>
      </c>
      <c r="M60" s="21"/>
      <c r="N60" s="60"/>
      <c r="O60" s="61">
        <f t="shared" si="7"/>
        <v>166</v>
      </c>
      <c r="P60" s="22">
        <f t="shared" si="8"/>
        <v>147</v>
      </c>
      <c r="Q60" s="22">
        <f t="shared" si="9"/>
        <v>144</v>
      </c>
    </row>
    <row r="61" spans="1:17" ht="14.25">
      <c r="A61" s="17">
        <f t="shared" si="5"/>
        <v>60</v>
      </c>
      <c r="B61" s="29">
        <v>1</v>
      </c>
      <c r="C61" s="29">
        <v>35</v>
      </c>
      <c r="D61" s="29" t="s">
        <v>38</v>
      </c>
      <c r="E61" s="29" t="s">
        <v>34</v>
      </c>
      <c r="F61" s="29">
        <v>87</v>
      </c>
      <c r="G61" s="29">
        <v>83</v>
      </c>
      <c r="H61" s="29">
        <v>74</v>
      </c>
      <c r="I61" s="29">
        <v>65</v>
      </c>
      <c r="J61" s="29">
        <v>60</v>
      </c>
      <c r="K61" s="29">
        <v>62</v>
      </c>
      <c r="L61" s="13">
        <f t="shared" si="6"/>
        <v>431</v>
      </c>
      <c r="M61" s="21"/>
      <c r="N61" s="60"/>
      <c r="O61" s="61">
        <f t="shared" si="7"/>
        <v>170</v>
      </c>
      <c r="P61" s="22">
        <f t="shared" si="8"/>
        <v>139</v>
      </c>
      <c r="Q61" s="22">
        <f t="shared" si="9"/>
        <v>122</v>
      </c>
    </row>
    <row r="62" spans="1:17" ht="14.25">
      <c r="A62" s="17">
        <f t="shared" si="5"/>
        <v>61</v>
      </c>
      <c r="B62" s="29">
        <v>1</v>
      </c>
      <c r="C62" s="29">
        <v>37</v>
      </c>
      <c r="D62" s="29" t="s">
        <v>39</v>
      </c>
      <c r="E62" s="29" t="s">
        <v>34</v>
      </c>
      <c r="F62" s="29">
        <v>73</v>
      </c>
      <c r="G62" s="29">
        <v>75</v>
      </c>
      <c r="H62" s="29">
        <v>59</v>
      </c>
      <c r="I62" s="29">
        <v>61</v>
      </c>
      <c r="J62" s="29">
        <v>61</v>
      </c>
      <c r="K62" s="29">
        <v>82</v>
      </c>
      <c r="L62" s="13">
        <f t="shared" si="6"/>
        <v>411</v>
      </c>
      <c r="M62" s="21"/>
      <c r="N62" s="60"/>
      <c r="O62" s="61">
        <f t="shared" si="7"/>
        <v>148</v>
      </c>
      <c r="P62" s="22">
        <f t="shared" si="8"/>
        <v>120</v>
      </c>
      <c r="Q62" s="22">
        <f t="shared" si="9"/>
        <v>143</v>
      </c>
    </row>
    <row r="63" spans="1:17" ht="14.25">
      <c r="A63" s="17">
        <f t="shared" si="5"/>
        <v>62</v>
      </c>
      <c r="B63" s="29">
        <v>2</v>
      </c>
      <c r="C63" s="29">
        <v>28</v>
      </c>
      <c r="D63" s="29" t="s">
        <v>84</v>
      </c>
      <c r="E63" s="29" t="s">
        <v>85</v>
      </c>
      <c r="F63" s="29"/>
      <c r="G63" s="29"/>
      <c r="H63" s="29"/>
      <c r="I63" s="29"/>
      <c r="J63" s="29"/>
      <c r="K63" s="29"/>
      <c r="L63" s="13">
        <f t="shared" si="6"/>
        <v>0</v>
      </c>
      <c r="M63" s="21" t="s">
        <v>147</v>
      </c>
      <c r="N63" s="60"/>
      <c r="O63" s="61">
        <f t="shared" si="7"/>
        <v>0</v>
      </c>
      <c r="P63" s="22">
        <f t="shared" si="8"/>
        <v>0</v>
      </c>
      <c r="Q63" s="22">
        <f t="shared" si="9"/>
        <v>0</v>
      </c>
    </row>
    <row r="64" spans="1:17" ht="14.25">
      <c r="A64" s="17">
        <f t="shared" si="5"/>
        <v>62</v>
      </c>
      <c r="B64" s="29">
        <v>4</v>
      </c>
      <c r="C64" s="29">
        <v>18</v>
      </c>
      <c r="D64" s="29" t="s">
        <v>54</v>
      </c>
      <c r="E64" s="29" t="s">
        <v>34</v>
      </c>
      <c r="F64" s="29"/>
      <c r="G64" s="29"/>
      <c r="H64" s="29"/>
      <c r="I64" s="29"/>
      <c r="J64" s="29"/>
      <c r="K64" s="29"/>
      <c r="L64" s="13">
        <f t="shared" si="6"/>
        <v>0</v>
      </c>
      <c r="M64" s="21" t="s">
        <v>147</v>
      </c>
      <c r="N64" s="60"/>
      <c r="O64" s="61">
        <f t="shared" si="7"/>
        <v>0</v>
      </c>
      <c r="P64" s="22">
        <f t="shared" si="8"/>
        <v>0</v>
      </c>
      <c r="Q64" s="22">
        <f t="shared" si="9"/>
        <v>0</v>
      </c>
    </row>
    <row r="65" spans="2:17" ht="14.2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2:17" ht="14.2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2:17" ht="14.2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2:17" ht="14.2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2:17" ht="14.2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2:17" ht="14.2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2:17" ht="14.2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2:17" ht="14.2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2:17" ht="14.2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2:17" ht="14.2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2:17" ht="14.2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2:17" ht="14.2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2:17" ht="14.2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2:17" ht="14.2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2:17" ht="14.2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2:17" ht="14.25"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2:17" ht="14.25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2:17" ht="14.25"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2:17" ht="14.25"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2:17" ht="14.25"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2:17" ht="14.25"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2:17" ht="14.25"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2:17" ht="14.25"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2:17" ht="14.25"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2:17" ht="14.25"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2:17" ht="14.25"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2:17" ht="14.25"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2:17" ht="14.2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2:17" ht="14.2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2:17" ht="14.25"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2:17" ht="14.25"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2:17" ht="14.25"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2:17" ht="14.25"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2:17" ht="14.25"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2:17" ht="14.25"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2:17" ht="14.25"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2:17" ht="14.25"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2:17" ht="14.25"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2:17" ht="14.25"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2:17" ht="14.25"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2:17" ht="14.25"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2:17" ht="14.25"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2:17" ht="14.25"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2:17" ht="14.25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2:17" ht="14.25"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2:17" ht="14.25"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2:17" ht="14.25"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2:17" ht="14.25"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2:17" ht="14.25"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2:17" ht="14.25"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2:17" ht="14.25"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2:17" ht="14.25"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2:17" ht="14.25"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2:17" ht="14.25"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2:17" ht="14.25"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2:17" ht="14.25"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2:17" ht="14.25"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2:17" ht="14.25"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2:17" ht="14.25"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2:17" ht="14.25"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2:17" ht="14.25"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2:17" ht="14.25"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2:17" ht="14.25"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2:17" ht="14.25"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2:17" ht="14.25"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2:17" ht="14.25"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2:17" ht="14.25"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2:17" ht="14.2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2:17" ht="14.2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2:17" ht="14.2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2:17" ht="14.2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2:17" ht="14.25"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2:17" ht="14.25"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2:17" ht="14.25"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2:17" ht="14.25"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2:17" ht="14.25"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2:17" ht="14.25"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2:17" ht="14.25"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2:17" ht="14.25"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2:17" ht="14.25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2:17" ht="14.25"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2:17" ht="14.2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2:17" ht="14.2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2:17" ht="14.25"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2:17" ht="14.25"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2:17" ht="14.25"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2:17" ht="14.25"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2:17" ht="14.25"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2:17" ht="14.25"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2:17" ht="14.25"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2:17" ht="14.25"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2:17" ht="14.25"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2:17" ht="14.25"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2:17" ht="14.25"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2:17" ht="14.25"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2:17" ht="14.2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2:17" ht="14.2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2:17" ht="14.25"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2:17" ht="14.25"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2:17" ht="14.25"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2:17" ht="14.25"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2:17" ht="14.25"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2:17" ht="14.25"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2:17" ht="14.25"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2:17" ht="14.25"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2:17" ht="14.25"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2:17" ht="14.25"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2:17" ht="14.25"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2:17" ht="14.25"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2:17" ht="14.25"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2:17" ht="14.25"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2:17" ht="14.25"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2:17" ht="14.25"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2:17" ht="14.25"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2:17" ht="14.25"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2:17" ht="14.25"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2:17" ht="14.25"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2:17" ht="14.25"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2:17" ht="14.25"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2:17" ht="14.25"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2:17" ht="14.25"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2:17" ht="14.25"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2:17" ht="14.25"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2:17" ht="14.25"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2:17" ht="14.25"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2:17" ht="14.25"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2:17" ht="14.25"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2:17" ht="14.25"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2:17" ht="14.25"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2:17" ht="14.25"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2:17" ht="14.25"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2:17" ht="14.25"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2:17" ht="14.25"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2:17" ht="14.25"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2:17" ht="14.25"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2:17" ht="14.25"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</sheetData>
  <printOptions horizontalCentered="1" vertic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&amp;C&amp;16第37回中部学生ライフル射撃三姿勢大会
&amp;"ＭＳ Ｐゴシック,太字"&amp;20 10m3x20</oddHeader>
    <oddFooter>&amp;L&amp;D　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26"/>
  <sheetViews>
    <sheetView workbookViewId="0" topLeftCell="A1">
      <selection activeCell="H44" sqref="H44"/>
      <selection activeCell="A1" sqref="A1"/>
    </sheetView>
  </sheetViews>
  <sheetFormatPr defaultColWidth="9.00390625" defaultRowHeight="13.5"/>
  <cols>
    <col min="1" max="2" width="5.625" style="26" customWidth="1"/>
    <col min="3" max="4" width="5.625" style="33" customWidth="1"/>
    <col min="5" max="5" width="17.50390625" style="33" customWidth="1"/>
    <col min="6" max="6" width="18.50390625" style="33" customWidth="1"/>
    <col min="7" max="12" width="5.00390625" style="33" customWidth="1"/>
    <col min="13" max="13" width="6.125" style="33" customWidth="1"/>
    <col min="14" max="14" width="11.50390625" style="33" customWidth="1"/>
    <col min="15" max="16384" width="9.00390625" style="26" customWidth="1"/>
  </cols>
  <sheetData>
    <row r="1" spans="1:14" ht="14.25">
      <c r="A1" s="22" t="s">
        <v>0</v>
      </c>
      <c r="B1" s="64"/>
      <c r="C1" s="23" t="s">
        <v>1</v>
      </c>
      <c r="D1" s="23" t="s">
        <v>2</v>
      </c>
      <c r="E1" s="23" t="s">
        <v>3</v>
      </c>
      <c r="F1" s="23" t="s">
        <v>4</v>
      </c>
      <c r="G1" s="23" t="s">
        <v>193</v>
      </c>
      <c r="H1" s="23" t="s">
        <v>194</v>
      </c>
      <c r="I1" s="23" t="s">
        <v>195</v>
      </c>
      <c r="J1" s="23" t="s">
        <v>196</v>
      </c>
      <c r="K1" s="23" t="s">
        <v>197</v>
      </c>
      <c r="L1" s="23" t="s">
        <v>198</v>
      </c>
      <c r="M1" s="23" t="s">
        <v>5</v>
      </c>
      <c r="N1" s="13" t="s">
        <v>6</v>
      </c>
    </row>
    <row r="2" spans="1:15" ht="14.25">
      <c r="A2" s="17">
        <f>RANK(M2,M:M)</f>
        <v>1</v>
      </c>
      <c r="B2" s="62"/>
      <c r="C2" s="17" t="s">
        <v>247</v>
      </c>
      <c r="D2" s="27">
        <v>2</v>
      </c>
      <c r="E2" s="28" t="s">
        <v>41</v>
      </c>
      <c r="F2" s="29" t="s">
        <v>34</v>
      </c>
      <c r="G2" s="30">
        <v>93</v>
      </c>
      <c r="H2" s="30">
        <v>95</v>
      </c>
      <c r="I2" s="30">
        <v>94</v>
      </c>
      <c r="J2" s="30">
        <v>93</v>
      </c>
      <c r="K2" s="30">
        <v>94</v>
      </c>
      <c r="L2" s="30">
        <v>93</v>
      </c>
      <c r="M2" s="13">
        <f>SUM(G2:L2)</f>
        <v>562</v>
      </c>
      <c r="N2" s="17"/>
      <c r="O2" s="25"/>
    </row>
    <row r="3" spans="1:15" ht="14.25">
      <c r="A3" s="17">
        <f>RANK(M3,M:M)</f>
        <v>3</v>
      </c>
      <c r="B3" s="62"/>
      <c r="C3" s="17" t="s">
        <v>211</v>
      </c>
      <c r="D3" s="27">
        <v>6</v>
      </c>
      <c r="E3" s="28" t="s">
        <v>42</v>
      </c>
      <c r="F3" s="29" t="s">
        <v>34</v>
      </c>
      <c r="G3" s="30">
        <v>77</v>
      </c>
      <c r="H3" s="30">
        <v>86</v>
      </c>
      <c r="I3" s="30">
        <v>79</v>
      </c>
      <c r="J3" s="30">
        <v>82</v>
      </c>
      <c r="K3" s="30">
        <v>78</v>
      </c>
      <c r="L3" s="30">
        <v>72</v>
      </c>
      <c r="M3" s="13">
        <f>SUM(G3:L3)</f>
        <v>474</v>
      </c>
      <c r="N3" s="17"/>
      <c r="O3" s="25"/>
    </row>
    <row r="4" spans="1:15" ht="14.25">
      <c r="A4" s="17">
        <f>RANK(M4,M:M)</f>
        <v>2</v>
      </c>
      <c r="B4" s="62"/>
      <c r="C4" s="17" t="s">
        <v>211</v>
      </c>
      <c r="D4" s="27">
        <v>4</v>
      </c>
      <c r="E4" s="28" t="s">
        <v>146</v>
      </c>
      <c r="F4" s="29" t="s">
        <v>92</v>
      </c>
      <c r="G4" s="30">
        <v>94</v>
      </c>
      <c r="H4" s="30">
        <v>91</v>
      </c>
      <c r="I4" s="30">
        <v>94</v>
      </c>
      <c r="J4" s="30">
        <v>92</v>
      </c>
      <c r="K4" s="30">
        <v>82</v>
      </c>
      <c r="L4" s="30">
        <v>80</v>
      </c>
      <c r="M4" s="13">
        <f>SUM(G4:L4)</f>
        <v>533</v>
      </c>
      <c r="N4" s="17"/>
      <c r="O4" s="25"/>
    </row>
    <row r="5" spans="3:14" ht="14.25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3:14" ht="14.25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3:14" ht="14.25"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3:14" ht="14.25"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</row>
    <row r="9" spans="3:14" ht="14.25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3:14" ht="14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3:14" ht="14.25"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3:14" ht="14.2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3:14" ht="14.2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</row>
    <row r="14" spans="3:14" ht="14.25"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3:14" ht="14.25"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3:14" ht="14.25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3:14" ht="14.2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</row>
    <row r="18" spans="3:14" ht="14.25"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</row>
    <row r="19" spans="3:14" ht="14.25"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3:14" ht="14.25"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3:14" ht="14.25"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3:14" ht="14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3:14" ht="14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</row>
    <row r="24" spans="3:14" ht="14.25"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3:14" ht="14.25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3:14" ht="14.25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3:14" ht="14.25"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3:14" ht="14.25"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3:14" ht="14.25"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3:14" ht="14.2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3:14" ht="14.25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3:14" ht="14.25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3:14" ht="14.25"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</row>
    <row r="34" spans="3:14" ht="14.25"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3:14" ht="14.2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3:14" ht="14.25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3:14" ht="14.25"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</row>
    <row r="38" spans="3:14" ht="14.25"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</row>
    <row r="39" spans="3:14" ht="14.25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</row>
    <row r="40" spans="3:14" ht="14.25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3:14" ht="14.25"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</row>
    <row r="42" spans="3:14" ht="14.25"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3:14" ht="14.25"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3:14" ht="14.2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3:14" ht="14.25"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3:14" ht="14.25"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3:14" ht="14.25"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3:14" ht="14.25"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ht="14.25"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3:14" ht="14.25"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</row>
    <row r="51" spans="3:14" ht="14.25"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3:14" ht="14.2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3:14" ht="14.25"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</row>
    <row r="54" spans="3:14" ht="14.25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3:14" ht="14.25"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</row>
    <row r="56" spans="3:14" ht="14.25"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</row>
    <row r="57" spans="3:14" ht="14.25"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3:14" ht="14.25"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3:14" ht="14.25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</row>
    <row r="60" spans="3:14" ht="14.25"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</row>
    <row r="61" spans="3:14" ht="14.25"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</row>
    <row r="62" spans="3:14" ht="14.25"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pans="3:14" ht="14.25"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</row>
    <row r="64" spans="3:14" ht="14.25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3:14" ht="14.2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3:14" ht="14.25"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3:14" ht="14.25"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3:14" ht="14.2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3:14" ht="14.2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3:14" ht="14.25"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3:14" ht="14.25"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2" spans="3:14" ht="14.25"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3:14" ht="14.25"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  <row r="74" spans="3:14" ht="14.25"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</row>
    <row r="75" spans="3:14" ht="14.25"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</row>
    <row r="76" spans="3:14" ht="14.25"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</row>
    <row r="77" spans="3:14" ht="14.25"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</row>
    <row r="78" spans="3:14" ht="14.25"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</row>
    <row r="79" spans="3:14" ht="14.25"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</row>
    <row r="80" spans="3:14" ht="14.25"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</row>
    <row r="81" spans="3:14" ht="14.25"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</row>
    <row r="82" spans="3:14" ht="14.25"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</row>
    <row r="83" spans="3:14" ht="14.25"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</row>
    <row r="84" spans="3:14" ht="14.25"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</row>
    <row r="85" spans="3:14" ht="14.25"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</row>
    <row r="86" spans="3:14" ht="14.25"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</row>
    <row r="87" spans="3:14" ht="14.25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</row>
    <row r="88" spans="3:14" ht="14.25"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</row>
    <row r="89" spans="3:14" ht="14.25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</row>
    <row r="90" spans="3:14" ht="14.25"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</row>
    <row r="91" spans="3:14" ht="14.25"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</row>
    <row r="92" spans="3:14" ht="14.25"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</row>
    <row r="93" spans="3:14" ht="14.25"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</row>
    <row r="94" spans="3:14" ht="14.25"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</row>
    <row r="95" spans="3:14" ht="14.25"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</row>
    <row r="96" spans="3:14" ht="14.25"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</row>
    <row r="97" spans="3:14" ht="14.25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3:14" ht="14.25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3:14" ht="14.25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3:14" ht="14.25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3:14" ht="14.25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3:14" ht="14.25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3:14" ht="14.25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3:14" ht="14.25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  <row r="105" spans="3:14" ht="14.25"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</row>
    <row r="106" spans="3:14" ht="14.25"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</row>
    <row r="107" spans="3:14" ht="14.25"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</row>
    <row r="108" spans="3:14" ht="14.25"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</row>
    <row r="109" spans="3:14" ht="14.25"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</row>
    <row r="110" spans="3:14" ht="14.25"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</row>
    <row r="111" spans="3:14" ht="14.25"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</row>
    <row r="112" spans="3:14" ht="14.25"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3:14" ht="14.25"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</row>
    <row r="114" spans="3:14" ht="14.25"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</row>
    <row r="115" spans="3:14" ht="14.25"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</row>
    <row r="116" spans="3:14" ht="14.25"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</row>
    <row r="117" spans="3:14" ht="14.25"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</row>
    <row r="118" spans="3:14" ht="14.25"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</row>
    <row r="119" spans="3:14" ht="14.25"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</row>
    <row r="120" spans="3:14" ht="14.25"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</row>
    <row r="121" spans="3:14" ht="14.25"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</row>
    <row r="122" spans="3:14" ht="14.25"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</row>
    <row r="123" spans="3:14" ht="14.25"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</row>
    <row r="124" spans="3:14" ht="14.25"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</row>
    <row r="125" spans="3:14" ht="14.25"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</row>
    <row r="126" spans="3:14" ht="14.25"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</row>
    <row r="127" spans="3:14" ht="14.25"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</row>
    <row r="128" spans="3:14" ht="14.25"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</row>
    <row r="129" spans="3:14" ht="14.25"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</row>
    <row r="130" spans="3:14" ht="14.25"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</row>
    <row r="131" spans="3:14" ht="14.25"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</row>
    <row r="132" spans="3:14" ht="14.25"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</row>
    <row r="133" spans="3:14" ht="14.25"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</row>
    <row r="134" spans="3:14" ht="14.25"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</row>
    <row r="135" spans="3:14" ht="14.25"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</row>
    <row r="136" spans="3:14" ht="14.25"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</row>
    <row r="137" spans="3:14" ht="14.25"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</row>
    <row r="138" spans="3:14" ht="14.25"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</row>
    <row r="139" spans="3:14" ht="14.25"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</row>
    <row r="140" spans="3:14" ht="14.25"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</row>
    <row r="141" spans="3:14" ht="14.25"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</row>
    <row r="142" spans="3:14" ht="14.25"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</row>
    <row r="143" spans="3:14" ht="14.25"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</row>
    <row r="144" spans="3:14" ht="14.25"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</row>
    <row r="145" spans="3:14" ht="14.25"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</row>
    <row r="146" spans="3:14" ht="14.25"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</row>
    <row r="147" spans="3:14" ht="14.25"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</row>
    <row r="148" spans="3:14" ht="14.25"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</row>
    <row r="149" spans="3:14" ht="14.25"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</row>
    <row r="150" spans="3:14" ht="14.25"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</row>
    <row r="151" spans="3:14" ht="14.25"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</row>
    <row r="152" spans="3:14" ht="14.25"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</row>
    <row r="153" spans="3:14" ht="14.25"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</row>
    <row r="154" spans="3:14" ht="14.25"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</row>
    <row r="155" spans="3:14" ht="14.25"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</row>
    <row r="156" spans="3:14" ht="14.25"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</row>
    <row r="157" spans="3:14" ht="14.25"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</row>
    <row r="158" spans="3:14" ht="14.25"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</row>
    <row r="159" spans="3:14" ht="14.25"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</row>
    <row r="160" spans="3:14" ht="14.25"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</row>
    <row r="161" spans="3:14" ht="14.25"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</row>
    <row r="162" spans="3:14" ht="14.25"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</row>
    <row r="163" spans="3:14" ht="14.25"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</row>
    <row r="164" spans="3:14" ht="14.25"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</row>
    <row r="165" spans="3:14" ht="14.25"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</row>
    <row r="166" spans="3:14" ht="14.25"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</row>
    <row r="167" spans="3:14" ht="14.25"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3:14" ht="14.25"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</row>
    <row r="169" spans="3:14" ht="14.25"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</row>
    <row r="170" spans="3:14" ht="14.25"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</row>
    <row r="171" spans="3:14" ht="14.25"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</row>
    <row r="172" spans="3:14" ht="14.25"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</row>
    <row r="173" spans="3:14" ht="14.25"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</row>
    <row r="174" spans="3:14" ht="14.25"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</row>
    <row r="175" spans="3:14" ht="14.25"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</row>
    <row r="176" spans="3:14" ht="14.25"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</row>
    <row r="177" spans="3:14" ht="14.25"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</row>
    <row r="178" spans="3:14" ht="14.25"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</row>
    <row r="179" spans="3:14" ht="14.25"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3:14" ht="14.25"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3:14" ht="14.25"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</row>
    <row r="182" spans="3:14" ht="14.25"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</row>
    <row r="183" spans="3:14" ht="14.25"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</row>
    <row r="184" spans="3:14" ht="14.25"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</row>
    <row r="185" spans="3:14" ht="14.25"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</row>
    <row r="186" spans="3:14" ht="14.25"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</row>
    <row r="187" spans="3:14" ht="14.25"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</row>
    <row r="188" spans="3:14" ht="14.25"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</row>
    <row r="189" spans="3:14" ht="14.25"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</row>
    <row r="190" spans="3:14" ht="14.25"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</row>
    <row r="191" spans="3:14" ht="14.25"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</row>
    <row r="192" spans="3:14" ht="14.25"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</row>
    <row r="193" spans="3:14" ht="14.25"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</row>
    <row r="194" spans="3:14" ht="14.25"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</row>
    <row r="195" spans="3:14" ht="14.25"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</row>
    <row r="196" spans="3:14" ht="14.25"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</row>
    <row r="197" spans="3:14" ht="14.25"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</row>
    <row r="198" spans="3:14" ht="14.25"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</row>
    <row r="199" spans="3:14" ht="14.25"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</row>
    <row r="200" spans="3:14" ht="14.25"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</row>
    <row r="201" spans="3:14" ht="14.25"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</row>
    <row r="202" spans="3:14" ht="14.25"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</row>
    <row r="203" spans="3:14" ht="14.25"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</row>
    <row r="204" spans="3:14" ht="14.25"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</row>
    <row r="205" spans="3:14" ht="14.25"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</row>
    <row r="206" spans="3:14" ht="14.25"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</row>
    <row r="207" spans="3:14" ht="14.25"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</row>
    <row r="208" spans="3:14" ht="14.25"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</row>
    <row r="209" spans="3:14" ht="14.25"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</row>
    <row r="210" spans="3:14" ht="14.25"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</row>
    <row r="211" spans="3:14" ht="14.25"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</row>
    <row r="212" spans="3:14" ht="14.25"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</row>
    <row r="213" spans="3:14" ht="14.25"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</row>
    <row r="214" spans="3:14" ht="14.25"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</row>
    <row r="215" spans="3:14" ht="14.25"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</row>
    <row r="216" spans="3:14" ht="14.25"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</row>
    <row r="217" spans="3:14" ht="14.25"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</row>
    <row r="218" spans="3:14" ht="14.25"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</row>
    <row r="219" spans="3:14" ht="14.25"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</row>
    <row r="220" spans="3:14" ht="14.25"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</row>
    <row r="221" spans="3:14" ht="14.25"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</row>
    <row r="222" spans="3:14" ht="14.25"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</row>
    <row r="223" spans="3:14" ht="14.25"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3:14" ht="14.25"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</row>
    <row r="225" spans="3:14" ht="14.25"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</row>
    <row r="226" spans="3:14" ht="14.25"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</row>
    <row r="227" spans="3:14" ht="14.25"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</row>
    <row r="228" spans="3:14" ht="14.25"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</row>
    <row r="229" spans="3:14" ht="14.25"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</row>
    <row r="230" spans="3:14" ht="14.25"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</row>
    <row r="231" spans="3:14" ht="14.25"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</row>
    <row r="232" spans="3:14" ht="14.25"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</row>
    <row r="233" spans="3:14" ht="14.25"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</row>
    <row r="234" spans="3:14" ht="14.25"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</row>
    <row r="235" spans="3:14" ht="14.25"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</row>
    <row r="236" spans="3:14" ht="14.25"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</row>
    <row r="237" spans="3:14" ht="14.25"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</row>
    <row r="238" spans="3:14" ht="14.25"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</row>
    <row r="239" spans="3:14" ht="14.25"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</row>
    <row r="240" spans="3:14" ht="14.25"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</row>
    <row r="241" spans="3:14" ht="14.25"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</row>
    <row r="242" spans="3:14" ht="14.25"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</row>
    <row r="243" spans="3:14" ht="14.25"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</row>
    <row r="244" spans="3:14" ht="14.25"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</row>
    <row r="245" spans="3:14" ht="14.25"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</row>
    <row r="246" spans="3:14" ht="14.25"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</row>
    <row r="247" spans="3:14" ht="14.25"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</row>
    <row r="248" spans="3:14" ht="14.25"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</row>
    <row r="249" spans="3:14" ht="14.25"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</row>
    <row r="250" spans="3:14" ht="14.25"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</row>
    <row r="251" spans="3:14" ht="14.25"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</row>
    <row r="252" spans="3:14" ht="14.25"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</row>
    <row r="253" spans="3:14" ht="14.25"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</row>
    <row r="254" spans="3:14" ht="14.25"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</row>
    <row r="255" spans="3:14" ht="14.25"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</row>
    <row r="256" spans="3:14" ht="14.25"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</row>
    <row r="257" spans="3:14" ht="14.25"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</row>
    <row r="258" spans="3:14" ht="14.25"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</row>
    <row r="259" spans="3:14" ht="14.25"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</row>
    <row r="260" spans="3:14" ht="14.25"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</row>
    <row r="261" spans="3:14" ht="14.25"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</row>
    <row r="262" spans="3:14" ht="14.25"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</row>
    <row r="263" spans="3:14" ht="14.25"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</row>
    <row r="264" spans="3:14" ht="14.25"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</row>
    <row r="265" spans="3:14" ht="14.25"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</row>
    <row r="266" spans="3:14" ht="14.25"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</row>
    <row r="267" spans="3:14" ht="14.25"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</row>
    <row r="268" spans="3:14" ht="14.25"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</row>
    <row r="269" spans="3:14" ht="14.25"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</row>
    <row r="270" spans="3:14" ht="14.25"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</row>
    <row r="271" spans="3:14" ht="14.25"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</row>
    <row r="272" spans="3:14" ht="14.2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3:14" ht="14.2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4" spans="3:14" ht="14.2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  <row r="275" spans="3:14" ht="14.2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</row>
    <row r="276" spans="3:14" ht="14.25"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</row>
    <row r="277" spans="3:14" ht="14.25"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</row>
    <row r="278" spans="3:14" ht="14.25"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</row>
    <row r="279" spans="3:14" ht="14.25"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</row>
    <row r="280" spans="3:14" ht="14.25"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</row>
    <row r="281" spans="3:14" ht="14.25"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</row>
    <row r="282" spans="3:14" ht="14.25"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</row>
    <row r="283" spans="3:14" ht="14.25"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</row>
    <row r="284" spans="3:14" ht="14.25"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</row>
    <row r="285" spans="3:14" ht="14.25"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</row>
    <row r="286" spans="3:14" ht="14.25"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</row>
    <row r="287" spans="3:14" ht="14.25"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</row>
    <row r="288" spans="3:14" ht="14.25"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</row>
    <row r="289" spans="3:14" ht="14.25"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</row>
    <row r="290" spans="3:14" ht="14.25"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</row>
    <row r="291" spans="3:14" ht="14.25"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</row>
    <row r="292" spans="3:14" ht="14.25"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</row>
    <row r="293" spans="3:14" ht="14.25"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</row>
    <row r="294" spans="3:14" ht="14.25"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</row>
    <row r="295" spans="3:14" ht="14.25"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</row>
    <row r="296" spans="3:14" ht="14.25"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</row>
    <row r="297" spans="3:14" ht="14.25"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</row>
    <row r="298" spans="3:14" ht="14.25"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</row>
    <row r="299" spans="3:14" ht="14.25"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</row>
    <row r="300" spans="3:14" ht="14.25"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</row>
    <row r="301" spans="3:14" ht="14.25"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</row>
    <row r="302" spans="3:14" ht="14.25"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</row>
    <row r="303" spans="3:14" ht="14.25"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</row>
    <row r="304" spans="3:14" ht="14.25"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</row>
    <row r="305" spans="3:14" ht="14.25"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</row>
    <row r="306" spans="3:14" ht="14.25"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</row>
    <row r="307" spans="3:14" ht="14.25"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</row>
    <row r="308" spans="3:14" ht="14.25"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</row>
    <row r="309" spans="3:14" ht="14.25"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</row>
    <row r="310" spans="3:14" ht="14.25"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</row>
    <row r="311" spans="3:14" ht="14.25"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</row>
    <row r="312" spans="3:14" ht="14.25"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</row>
    <row r="313" spans="3:14" ht="14.25"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</row>
    <row r="314" spans="3:14" ht="14.25"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</row>
    <row r="315" spans="3:14" ht="14.25"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</row>
    <row r="316" spans="3:14" ht="14.25"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</row>
    <row r="317" spans="3:14" ht="14.25"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</row>
    <row r="318" spans="3:14" ht="14.25"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</row>
    <row r="319" spans="3:14" ht="14.25"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</row>
    <row r="320" spans="3:14" ht="14.25"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</row>
    <row r="321" spans="3:14" ht="14.25"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</row>
    <row r="322" spans="3:14" ht="14.25"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</row>
    <row r="323" spans="3:14" ht="14.25"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</row>
    <row r="324" spans="3:14" ht="14.25"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</row>
    <row r="325" spans="3:14" ht="14.25"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</row>
    <row r="326" spans="3:14" ht="14.25"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75" r:id="rId1"/>
  <headerFooter alignWithMargins="0">
    <oddHeader>&amp;C&amp;16第回中部学生ライフル射撃選手権大会
&amp;"ＭＳ Ｐゴシック,太字"&amp;20 50mP60</oddHeader>
    <oddFooter>&amp;L&amp;D　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H44" sqref="H44"/>
      <selection activeCell="A1" sqref="A1"/>
    </sheetView>
  </sheetViews>
  <sheetFormatPr defaultColWidth="9.00390625" defaultRowHeight="13.5"/>
  <cols>
    <col min="1" max="3" width="5.625" style="26" customWidth="1"/>
    <col min="4" max="4" width="17.50390625" style="26" customWidth="1"/>
    <col min="5" max="5" width="17.25390625" style="26" customWidth="1"/>
    <col min="6" max="17" width="5.00390625" style="26" customWidth="1"/>
    <col min="18" max="18" width="6.125" style="26" customWidth="1"/>
    <col min="19" max="19" width="17.50390625" style="26" customWidth="1"/>
    <col min="20" max="16384" width="9.00390625" style="26" customWidth="1"/>
  </cols>
  <sheetData>
    <row r="1" spans="1:19" ht="14.25">
      <c r="A1" s="22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233</v>
      </c>
      <c r="G1" s="23" t="s">
        <v>234</v>
      </c>
      <c r="H1" s="23" t="s">
        <v>235</v>
      </c>
      <c r="I1" s="23" t="s">
        <v>236</v>
      </c>
      <c r="J1" s="23" t="s">
        <v>237</v>
      </c>
      <c r="K1" s="23" t="s">
        <v>238</v>
      </c>
      <c r="L1" s="23" t="s">
        <v>239</v>
      </c>
      <c r="M1" s="23" t="s">
        <v>240</v>
      </c>
      <c r="N1" s="23" t="s">
        <v>241</v>
      </c>
      <c r="O1" s="23" t="s">
        <v>242</v>
      </c>
      <c r="P1" s="23" t="s">
        <v>243</v>
      </c>
      <c r="Q1" s="23" t="s">
        <v>244</v>
      </c>
      <c r="R1" s="23" t="s">
        <v>5</v>
      </c>
      <c r="S1" s="23" t="s">
        <v>6</v>
      </c>
    </row>
    <row r="2" spans="1:19" ht="14.25">
      <c r="A2" s="17">
        <f>RANK(R2,R:R)</f>
        <v>1</v>
      </c>
      <c r="B2" s="13" t="s">
        <v>245</v>
      </c>
      <c r="C2" s="31">
        <v>2</v>
      </c>
      <c r="D2" s="31" t="s">
        <v>41</v>
      </c>
      <c r="E2" s="13" t="s">
        <v>34</v>
      </c>
      <c r="F2" s="13">
        <v>97</v>
      </c>
      <c r="G2" s="13">
        <v>94</v>
      </c>
      <c r="H2" s="13">
        <v>93</v>
      </c>
      <c r="I2" s="13">
        <v>96</v>
      </c>
      <c r="J2" s="13">
        <v>91</v>
      </c>
      <c r="K2" s="13">
        <v>88</v>
      </c>
      <c r="L2" s="13">
        <v>90</v>
      </c>
      <c r="M2" s="13">
        <v>89</v>
      </c>
      <c r="N2" s="13">
        <v>94</v>
      </c>
      <c r="O2" s="13">
        <v>88</v>
      </c>
      <c r="P2" s="13">
        <v>82</v>
      </c>
      <c r="Q2" s="13">
        <v>86</v>
      </c>
      <c r="R2" s="13">
        <f>SUM(F2:Q2)</f>
        <v>1088</v>
      </c>
      <c r="S2" s="23"/>
    </row>
    <row r="3" spans="1:19" ht="14.25">
      <c r="A3" s="17"/>
      <c r="B3" s="13"/>
      <c r="C3" s="31"/>
      <c r="D3" s="31"/>
      <c r="E3" s="13"/>
      <c r="F3" s="66">
        <f>SUM(F2:I2)</f>
        <v>380</v>
      </c>
      <c r="G3" s="66"/>
      <c r="H3" s="66"/>
      <c r="I3" s="66"/>
      <c r="J3" s="66">
        <f>SUM(J2:M2)</f>
        <v>358</v>
      </c>
      <c r="K3" s="66"/>
      <c r="L3" s="66"/>
      <c r="M3" s="66"/>
      <c r="N3" s="66">
        <f>SUM(N2:Q2)</f>
        <v>350</v>
      </c>
      <c r="O3" s="66"/>
      <c r="P3" s="66"/>
      <c r="Q3" s="66"/>
      <c r="R3" s="13"/>
      <c r="S3" s="23"/>
    </row>
    <row r="4" spans="1:19" ht="14.25">
      <c r="A4" s="17">
        <f>RANK(R4,R:R)</f>
        <v>2</v>
      </c>
      <c r="B4" s="13" t="s">
        <v>246</v>
      </c>
      <c r="C4" s="31">
        <v>4</v>
      </c>
      <c r="D4" s="31" t="s">
        <v>134</v>
      </c>
      <c r="E4" s="13" t="s">
        <v>34</v>
      </c>
      <c r="F4" s="13">
        <v>93</v>
      </c>
      <c r="G4" s="13">
        <v>91</v>
      </c>
      <c r="H4" s="13">
        <v>96</v>
      </c>
      <c r="I4" s="13">
        <v>89</v>
      </c>
      <c r="J4" s="13">
        <v>72</v>
      </c>
      <c r="K4" s="13">
        <v>67</v>
      </c>
      <c r="L4" s="13">
        <v>77</v>
      </c>
      <c r="M4" s="13">
        <v>80</v>
      </c>
      <c r="N4" s="13">
        <v>74</v>
      </c>
      <c r="O4" s="13">
        <v>79</v>
      </c>
      <c r="P4" s="13">
        <v>75</v>
      </c>
      <c r="Q4" s="13">
        <v>77</v>
      </c>
      <c r="R4" s="13">
        <f>SUM(F4:Q4)</f>
        <v>970</v>
      </c>
      <c r="S4" s="23"/>
    </row>
    <row r="5" spans="1:19" ht="14.25">
      <c r="A5" s="17"/>
      <c r="B5" s="13"/>
      <c r="C5" s="31"/>
      <c r="D5" s="31"/>
      <c r="E5" s="13"/>
      <c r="F5" s="66">
        <f>SUM(F4:I4)</f>
        <v>369</v>
      </c>
      <c r="G5" s="66"/>
      <c r="H5" s="66"/>
      <c r="I5" s="66"/>
      <c r="J5" s="66">
        <f>SUM(J4:M4)</f>
        <v>296</v>
      </c>
      <c r="K5" s="66"/>
      <c r="L5" s="66"/>
      <c r="M5" s="66"/>
      <c r="N5" s="66">
        <f>SUM(N4:Q4)</f>
        <v>305</v>
      </c>
      <c r="O5" s="66"/>
      <c r="P5" s="66"/>
      <c r="Q5" s="66"/>
      <c r="R5" s="13"/>
      <c r="S5" s="23"/>
    </row>
    <row r="6" spans="1:19" ht="14.25">
      <c r="A6" s="17">
        <f>RANK(R6,R:R)</f>
        <v>3</v>
      </c>
      <c r="B6" s="13" t="s">
        <v>246</v>
      </c>
      <c r="C6" s="31">
        <v>6</v>
      </c>
      <c r="D6" s="31" t="s">
        <v>42</v>
      </c>
      <c r="E6" s="13" t="s">
        <v>34</v>
      </c>
      <c r="F6" s="13">
        <v>85</v>
      </c>
      <c r="G6" s="13">
        <v>82</v>
      </c>
      <c r="H6" s="13">
        <v>88</v>
      </c>
      <c r="I6" s="13">
        <v>81</v>
      </c>
      <c r="J6" s="13">
        <v>73</v>
      </c>
      <c r="K6" s="13">
        <v>65</v>
      </c>
      <c r="L6" s="13">
        <v>63</v>
      </c>
      <c r="M6" s="13">
        <v>67</v>
      </c>
      <c r="N6" s="13">
        <v>69</v>
      </c>
      <c r="O6" s="13">
        <v>59</v>
      </c>
      <c r="P6" s="13">
        <v>59</v>
      </c>
      <c r="Q6" s="13">
        <v>53</v>
      </c>
      <c r="R6" s="13">
        <f>SUM(F6:Q6)</f>
        <v>844</v>
      </c>
      <c r="S6" s="23"/>
    </row>
    <row r="7" spans="1:19" ht="14.25">
      <c r="A7" s="17"/>
      <c r="B7" s="13"/>
      <c r="C7" s="31"/>
      <c r="D7" s="31"/>
      <c r="E7" s="13"/>
      <c r="F7" s="66">
        <f>SUM(F6:I6)</f>
        <v>336</v>
      </c>
      <c r="G7" s="66"/>
      <c r="H7" s="66"/>
      <c r="I7" s="66"/>
      <c r="J7" s="66">
        <f>SUM(J6:M6)</f>
        <v>268</v>
      </c>
      <c r="K7" s="66"/>
      <c r="L7" s="66"/>
      <c r="M7" s="66"/>
      <c r="N7" s="66">
        <f>SUM(N6:Q6)</f>
        <v>240</v>
      </c>
      <c r="O7" s="66"/>
      <c r="P7" s="66"/>
      <c r="Q7" s="66"/>
      <c r="R7" s="13"/>
      <c r="S7" s="23"/>
    </row>
    <row r="13" ht="17.25" customHeight="1"/>
    <row r="31" ht="17.25" customHeight="1"/>
    <row r="32" ht="17.25" customHeight="1"/>
    <row r="33" ht="17.25" customHeight="1"/>
    <row r="34" ht="17.25" customHeight="1"/>
  </sheetData>
  <mergeCells count="9">
    <mergeCell ref="F5:I5"/>
    <mergeCell ref="J5:M5"/>
    <mergeCell ref="N5:Q5"/>
    <mergeCell ref="F3:I3"/>
    <mergeCell ref="J3:M3"/>
    <mergeCell ref="N3:Q3"/>
    <mergeCell ref="F7:I7"/>
    <mergeCell ref="J7:M7"/>
    <mergeCell ref="N7:Q7"/>
  </mergeCells>
  <printOptions horizontalCentered="1" verticalCentered="1"/>
  <pageMargins left="0.2755905511811024" right="0.5511811023622047" top="0.984251968503937" bottom="0.984251968503937" header="0.5118110236220472" footer="0.5118110236220472"/>
  <pageSetup horizontalDpi="360" verticalDpi="360" orientation="landscape" paperSize="13" r:id="rId1"/>
  <headerFooter alignWithMargins="0">
    <oddHeader>&amp;C&amp;16第回中部学生ライフル射撃三姿勢大会
&amp;11
&amp;"ＭＳ Ｐゴシック,太字"&amp;20 50m3x40</oddHeader>
    <oddFooter>&amp;L&amp;D　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1">
      <selection activeCell="H44" sqref="H44"/>
      <selection activeCell="A1" sqref="A1"/>
    </sheetView>
  </sheetViews>
  <sheetFormatPr defaultColWidth="10.625" defaultRowHeight="13.5"/>
  <cols>
    <col min="1" max="1" width="15.50390625" style="65" customWidth="1"/>
    <col min="2" max="3" width="3.625" style="65" customWidth="1"/>
    <col min="4" max="4" width="14.625" style="65" customWidth="1"/>
    <col min="5" max="10" width="4.625" style="65" customWidth="1"/>
    <col min="11" max="11" width="7.625" style="65" customWidth="1"/>
    <col min="12" max="12" width="8.625" style="65" customWidth="1"/>
    <col min="13" max="13" width="4.625" style="65" customWidth="1"/>
    <col min="14" max="16384" width="10.625" style="25" customWidth="1"/>
  </cols>
  <sheetData>
    <row r="1" spans="1:13" ht="14.25">
      <c r="A1" s="7" t="s">
        <v>7</v>
      </c>
      <c r="B1" s="7" t="s">
        <v>8</v>
      </c>
      <c r="C1" s="7" t="s">
        <v>9</v>
      </c>
      <c r="D1" s="7" t="s">
        <v>10</v>
      </c>
      <c r="E1" s="8" t="s">
        <v>222</v>
      </c>
      <c r="F1" s="8" t="s">
        <v>223</v>
      </c>
      <c r="G1" s="8" t="s">
        <v>224</v>
      </c>
      <c r="H1" s="8" t="s">
        <v>225</v>
      </c>
      <c r="I1" s="8" t="s">
        <v>226</v>
      </c>
      <c r="J1" s="8" t="s">
        <v>227</v>
      </c>
      <c r="K1" s="9" t="s">
        <v>11</v>
      </c>
      <c r="L1" s="10" t="s">
        <v>12</v>
      </c>
      <c r="M1" s="11" t="s">
        <v>13</v>
      </c>
    </row>
    <row r="2" spans="1:13" ht="14.25">
      <c r="A2" s="12"/>
      <c r="B2" s="7" t="s">
        <v>228</v>
      </c>
      <c r="C2" s="7">
        <v>28</v>
      </c>
      <c r="D2" s="7" t="s">
        <v>152</v>
      </c>
      <c r="E2" s="13">
        <v>94</v>
      </c>
      <c r="F2" s="13">
        <v>95</v>
      </c>
      <c r="G2" s="13">
        <v>96</v>
      </c>
      <c r="H2" s="13">
        <v>98</v>
      </c>
      <c r="I2" s="13">
        <v>97</v>
      </c>
      <c r="J2" s="13">
        <v>98</v>
      </c>
      <c r="K2" s="9">
        <f>SUM(E2:J2)</f>
        <v>578</v>
      </c>
      <c r="L2" s="14"/>
      <c r="M2" s="14"/>
    </row>
    <row r="3" spans="1:13" ht="14.25">
      <c r="A3" s="15" t="s">
        <v>151</v>
      </c>
      <c r="B3" s="7" t="s">
        <v>210</v>
      </c>
      <c r="C3" s="7">
        <v>22</v>
      </c>
      <c r="D3" s="7" t="s">
        <v>153</v>
      </c>
      <c r="E3" s="13">
        <v>96</v>
      </c>
      <c r="F3" s="13">
        <v>97</v>
      </c>
      <c r="G3" s="13">
        <v>97</v>
      </c>
      <c r="H3" s="13">
        <v>96</v>
      </c>
      <c r="I3" s="13">
        <v>96</v>
      </c>
      <c r="J3" s="13">
        <v>95</v>
      </c>
      <c r="K3" s="9">
        <f>SUM(E3:J3)</f>
        <v>577</v>
      </c>
      <c r="L3" s="16"/>
      <c r="M3" s="16"/>
    </row>
    <row r="4" spans="1:13" ht="14.25">
      <c r="A4" s="16"/>
      <c r="B4" s="7" t="s">
        <v>201</v>
      </c>
      <c r="C4" s="7">
        <v>28</v>
      </c>
      <c r="D4" s="7" t="s">
        <v>154</v>
      </c>
      <c r="E4" s="30">
        <v>96</v>
      </c>
      <c r="F4" s="30">
        <v>95</v>
      </c>
      <c r="G4" s="30">
        <v>96</v>
      </c>
      <c r="H4" s="30">
        <v>96</v>
      </c>
      <c r="I4" s="30">
        <v>94</v>
      </c>
      <c r="J4" s="30">
        <v>95</v>
      </c>
      <c r="K4" s="9">
        <f>SUM(E4:J4)</f>
        <v>572</v>
      </c>
      <c r="L4" s="10">
        <f>SUM(K2:K4)</f>
        <v>1727</v>
      </c>
      <c r="M4" s="11">
        <f>RANK(L4,L:L)</f>
        <v>3</v>
      </c>
    </row>
    <row r="5" spans="1:13" ht="14.25">
      <c r="A5" s="7" t="s">
        <v>14</v>
      </c>
      <c r="B5" s="7"/>
      <c r="C5" s="7"/>
      <c r="D5" s="7"/>
      <c r="E5" s="17"/>
      <c r="F5" s="17"/>
      <c r="G5" s="17"/>
      <c r="H5" s="17"/>
      <c r="I5" s="17"/>
      <c r="J5" s="17"/>
      <c r="K5" s="9">
        <f>SUM(E5:J5)</f>
        <v>0</v>
      </c>
      <c r="L5" s="18"/>
      <c r="M5" s="11"/>
    </row>
    <row r="6" spans="1:13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>
      <c r="A7" s="20"/>
      <c r="B7" s="7" t="s">
        <v>212</v>
      </c>
      <c r="C7" s="7">
        <v>45</v>
      </c>
      <c r="D7" s="7" t="s">
        <v>155</v>
      </c>
      <c r="E7" s="13">
        <v>95</v>
      </c>
      <c r="F7" s="13">
        <v>95</v>
      </c>
      <c r="G7" s="13">
        <v>90</v>
      </c>
      <c r="H7" s="13">
        <v>97</v>
      </c>
      <c r="I7" s="13">
        <v>100</v>
      </c>
      <c r="J7" s="13">
        <v>96</v>
      </c>
      <c r="K7" s="9">
        <f>SUM(E7:J7)</f>
        <v>573</v>
      </c>
      <c r="L7" s="14"/>
      <c r="M7" s="14"/>
    </row>
    <row r="8" spans="1:13" ht="14.25">
      <c r="A8" s="15" t="s">
        <v>79</v>
      </c>
      <c r="B8" s="7" t="s">
        <v>210</v>
      </c>
      <c r="C8" s="7">
        <v>27</v>
      </c>
      <c r="D8" s="7" t="s">
        <v>156</v>
      </c>
      <c r="E8" s="13">
        <v>93</v>
      </c>
      <c r="F8" s="13">
        <v>92</v>
      </c>
      <c r="G8" s="13">
        <v>94</v>
      </c>
      <c r="H8" s="13">
        <v>97</v>
      </c>
      <c r="I8" s="13">
        <v>87</v>
      </c>
      <c r="J8" s="13">
        <v>97</v>
      </c>
      <c r="K8" s="9">
        <f>SUM(E8:J8)</f>
        <v>560</v>
      </c>
      <c r="L8" s="16"/>
      <c r="M8" s="16"/>
    </row>
    <row r="9" spans="1:13" ht="14.25">
      <c r="A9" s="16"/>
      <c r="B9" s="7" t="s">
        <v>201</v>
      </c>
      <c r="C9" s="7">
        <v>19</v>
      </c>
      <c r="D9" s="7" t="s">
        <v>157</v>
      </c>
      <c r="E9" s="30">
        <v>92</v>
      </c>
      <c r="F9" s="30">
        <v>93</v>
      </c>
      <c r="G9" s="30">
        <v>95</v>
      </c>
      <c r="H9" s="30">
        <v>93</v>
      </c>
      <c r="I9" s="30">
        <v>92</v>
      </c>
      <c r="J9" s="30">
        <v>93</v>
      </c>
      <c r="K9" s="9">
        <f>SUM(E9:J9)</f>
        <v>558</v>
      </c>
      <c r="L9" s="10">
        <f>SUM(K7:K9)</f>
        <v>1691</v>
      </c>
      <c r="M9" s="11">
        <f>RANK(L9,L:L)</f>
        <v>4</v>
      </c>
    </row>
    <row r="10" spans="1:13" ht="14.25">
      <c r="A10" s="7" t="s">
        <v>14</v>
      </c>
      <c r="B10" s="7"/>
      <c r="C10" s="7"/>
      <c r="D10" s="7"/>
      <c r="E10" s="17"/>
      <c r="F10" s="17"/>
      <c r="G10" s="17"/>
      <c r="H10" s="17"/>
      <c r="I10" s="17"/>
      <c r="J10" s="17"/>
      <c r="K10" s="9">
        <f>SUM(E10:J10)</f>
        <v>0</v>
      </c>
      <c r="L10" s="18"/>
      <c r="M10" s="11"/>
    </row>
    <row r="11" spans="1:13" ht="14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4.25">
      <c r="A12" s="20"/>
      <c r="B12" s="7" t="s">
        <v>210</v>
      </c>
      <c r="C12" s="7">
        <v>31</v>
      </c>
      <c r="D12" s="7" t="s">
        <v>158</v>
      </c>
      <c r="E12" s="17">
        <v>95</v>
      </c>
      <c r="F12" s="17">
        <v>99</v>
      </c>
      <c r="G12" s="17">
        <v>98</v>
      </c>
      <c r="H12" s="17">
        <v>100</v>
      </c>
      <c r="I12" s="17">
        <v>98</v>
      </c>
      <c r="J12" s="17">
        <v>99</v>
      </c>
      <c r="K12" s="9">
        <f>SUM(E12:J12)</f>
        <v>589</v>
      </c>
      <c r="L12" s="14"/>
      <c r="M12" s="14"/>
    </row>
    <row r="13" spans="1:13" ht="14.25">
      <c r="A13" s="15" t="s">
        <v>92</v>
      </c>
      <c r="B13" s="7" t="s">
        <v>200</v>
      </c>
      <c r="C13" s="7">
        <v>31</v>
      </c>
      <c r="D13" s="7" t="s">
        <v>159</v>
      </c>
      <c r="E13" s="30">
        <v>95</v>
      </c>
      <c r="F13" s="30">
        <v>96</v>
      </c>
      <c r="G13" s="30">
        <v>98</v>
      </c>
      <c r="H13" s="30">
        <v>98</v>
      </c>
      <c r="I13" s="30">
        <v>97</v>
      </c>
      <c r="J13" s="30">
        <v>99</v>
      </c>
      <c r="K13" s="9">
        <f>SUM(E13:J13)</f>
        <v>583</v>
      </c>
      <c r="L13" s="16"/>
      <c r="M13" s="16"/>
    </row>
    <row r="14" spans="1:13" ht="14.25">
      <c r="A14" s="16"/>
      <c r="B14" s="7" t="s">
        <v>229</v>
      </c>
      <c r="C14" s="7">
        <v>31</v>
      </c>
      <c r="D14" s="7" t="s">
        <v>160</v>
      </c>
      <c r="E14" s="30">
        <v>97</v>
      </c>
      <c r="F14" s="30">
        <v>98</v>
      </c>
      <c r="G14" s="30">
        <v>99</v>
      </c>
      <c r="H14" s="30">
        <v>96</v>
      </c>
      <c r="I14" s="30">
        <v>96</v>
      </c>
      <c r="J14" s="30">
        <v>93</v>
      </c>
      <c r="K14" s="9">
        <f>SUM(E14:J14)</f>
        <v>579</v>
      </c>
      <c r="L14" s="10">
        <f>SUM(K12:K14)</f>
        <v>1751</v>
      </c>
      <c r="M14" s="11">
        <f>RANK(L14,L:L)</f>
        <v>1</v>
      </c>
    </row>
    <row r="15" spans="1:13" ht="14.25">
      <c r="A15" s="7" t="s">
        <v>14</v>
      </c>
      <c r="B15" s="7"/>
      <c r="C15" s="7"/>
      <c r="D15" s="7"/>
      <c r="E15" s="17"/>
      <c r="F15" s="17"/>
      <c r="G15" s="17"/>
      <c r="H15" s="17"/>
      <c r="I15" s="17"/>
      <c r="J15" s="17"/>
      <c r="K15" s="9">
        <f>SUM(E15:J15)</f>
        <v>0</v>
      </c>
      <c r="L15" s="18"/>
      <c r="M15" s="11"/>
    </row>
    <row r="16" spans="1:13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4.25">
      <c r="A17" s="14"/>
      <c r="B17" s="7" t="s">
        <v>230</v>
      </c>
      <c r="C17" s="7">
        <v>18</v>
      </c>
      <c r="D17" s="7" t="s">
        <v>161</v>
      </c>
      <c r="E17" s="30">
        <v>96</v>
      </c>
      <c r="F17" s="30">
        <v>98</v>
      </c>
      <c r="G17" s="30">
        <v>98</v>
      </c>
      <c r="H17" s="30">
        <v>98</v>
      </c>
      <c r="I17" s="30">
        <v>98</v>
      </c>
      <c r="J17" s="30">
        <v>99</v>
      </c>
      <c r="K17" s="9">
        <f>SUM(E17:J17)</f>
        <v>587</v>
      </c>
      <c r="L17" s="14"/>
      <c r="M17" s="14"/>
    </row>
    <row r="18" spans="1:13" ht="14.25">
      <c r="A18" s="15" t="s">
        <v>34</v>
      </c>
      <c r="B18" s="7" t="s">
        <v>231</v>
      </c>
      <c r="C18" s="7">
        <v>20</v>
      </c>
      <c r="D18" s="7" t="s">
        <v>162</v>
      </c>
      <c r="E18" s="17">
        <v>91</v>
      </c>
      <c r="F18" s="17">
        <v>95</v>
      </c>
      <c r="G18" s="17">
        <v>95</v>
      </c>
      <c r="H18" s="17">
        <v>93</v>
      </c>
      <c r="I18" s="17">
        <v>96</v>
      </c>
      <c r="J18" s="17">
        <v>96</v>
      </c>
      <c r="K18" s="9">
        <f>SUM(E18:J18)</f>
        <v>566</v>
      </c>
      <c r="L18" s="16"/>
      <c r="M18" s="16"/>
    </row>
    <row r="19" spans="1:13" ht="14.25">
      <c r="A19" s="16"/>
      <c r="B19" s="7" t="s">
        <v>232</v>
      </c>
      <c r="C19" s="7">
        <v>32</v>
      </c>
      <c r="D19" s="7" t="s">
        <v>163</v>
      </c>
      <c r="E19" s="30">
        <v>99</v>
      </c>
      <c r="F19" s="30">
        <v>98</v>
      </c>
      <c r="G19" s="30">
        <v>97</v>
      </c>
      <c r="H19" s="30">
        <v>99</v>
      </c>
      <c r="I19" s="30">
        <v>95</v>
      </c>
      <c r="J19" s="30">
        <v>97</v>
      </c>
      <c r="K19" s="9">
        <f>SUM(E19:J19)</f>
        <v>585</v>
      </c>
      <c r="L19" s="10">
        <f>SUM(K17:K19)</f>
        <v>1738</v>
      </c>
      <c r="M19" s="11">
        <f>RANK(L19,L:L)</f>
        <v>2</v>
      </c>
    </row>
    <row r="20" spans="1:13" ht="14.25">
      <c r="A20" s="7" t="s">
        <v>14</v>
      </c>
      <c r="B20" s="7"/>
      <c r="C20" s="7"/>
      <c r="D20" s="7"/>
      <c r="E20" s="17"/>
      <c r="F20" s="17"/>
      <c r="G20" s="17"/>
      <c r="H20" s="17"/>
      <c r="I20" s="17"/>
      <c r="J20" s="17"/>
      <c r="K20" s="9">
        <f>SUM(E20:J20)</f>
        <v>0</v>
      </c>
      <c r="L20" s="18"/>
      <c r="M20" s="11"/>
    </row>
    <row r="21" spans="1:13" ht="14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4.25">
      <c r="A22" s="14"/>
      <c r="B22" s="7" t="s">
        <v>211</v>
      </c>
      <c r="C22" s="7">
        <v>26</v>
      </c>
      <c r="D22" s="7" t="s">
        <v>164</v>
      </c>
      <c r="E22" s="17">
        <v>91</v>
      </c>
      <c r="F22" s="17">
        <v>78</v>
      </c>
      <c r="G22" s="17">
        <v>88</v>
      </c>
      <c r="H22" s="17">
        <v>87</v>
      </c>
      <c r="I22" s="17">
        <v>90</v>
      </c>
      <c r="J22" s="17">
        <v>47</v>
      </c>
      <c r="K22" s="9">
        <f>SUM(E22:J22)</f>
        <v>481</v>
      </c>
      <c r="L22" s="14"/>
      <c r="M22" s="14"/>
    </row>
    <row r="23" spans="1:13" ht="14.25">
      <c r="A23" s="15" t="s">
        <v>101</v>
      </c>
      <c r="B23" s="7" t="s">
        <v>209</v>
      </c>
      <c r="C23" s="7">
        <v>34</v>
      </c>
      <c r="D23" s="7" t="s">
        <v>165</v>
      </c>
      <c r="E23" s="13">
        <v>87</v>
      </c>
      <c r="F23" s="13">
        <v>93</v>
      </c>
      <c r="G23" s="13">
        <v>93</v>
      </c>
      <c r="H23" s="13">
        <v>95</v>
      </c>
      <c r="I23" s="13">
        <v>93</v>
      </c>
      <c r="J23" s="13">
        <v>96</v>
      </c>
      <c r="K23" s="9">
        <f>SUM(E23:J23)</f>
        <v>557</v>
      </c>
      <c r="L23" s="16"/>
      <c r="M23" s="16"/>
    </row>
    <row r="24" spans="1:13" ht="14.25">
      <c r="A24" s="16"/>
      <c r="B24" s="7" t="s">
        <v>205</v>
      </c>
      <c r="C24" s="7">
        <v>26</v>
      </c>
      <c r="D24" s="7" t="s">
        <v>166</v>
      </c>
      <c r="E24" s="30">
        <v>99</v>
      </c>
      <c r="F24" s="30">
        <v>97</v>
      </c>
      <c r="G24" s="30">
        <v>96</v>
      </c>
      <c r="H24" s="30">
        <v>98</v>
      </c>
      <c r="I24" s="30">
        <v>98</v>
      </c>
      <c r="J24" s="30">
        <v>98</v>
      </c>
      <c r="K24" s="9">
        <f>SUM(E24:J24)</f>
        <v>586</v>
      </c>
      <c r="L24" s="10">
        <f>SUM(K22:K24)</f>
        <v>1624</v>
      </c>
      <c r="M24" s="11">
        <f>RANK(L24,L:L)</f>
        <v>5</v>
      </c>
    </row>
    <row r="25" spans="1:13" ht="14.25">
      <c r="A25" s="7" t="s">
        <v>14</v>
      </c>
      <c r="B25" s="7"/>
      <c r="C25" s="7"/>
      <c r="D25" s="7"/>
      <c r="E25" s="17"/>
      <c r="F25" s="17"/>
      <c r="G25" s="17"/>
      <c r="H25" s="17"/>
      <c r="I25" s="17"/>
      <c r="J25" s="17"/>
      <c r="K25" s="9">
        <f>SUM(E25:J25)</f>
        <v>0</v>
      </c>
      <c r="L25" s="18"/>
      <c r="M25" s="11"/>
    </row>
    <row r="26" spans="1:13" ht="14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4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4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4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4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4.2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4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4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4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4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4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4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4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4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4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4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4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4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4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4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4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4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4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4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4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4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4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4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4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4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4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4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4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4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4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4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4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4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4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4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4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4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4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4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4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4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4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4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4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4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4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4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4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4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4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4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4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4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4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4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4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4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4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4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4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4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4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4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4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4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14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 ht="14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4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4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4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4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4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14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14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4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 ht="14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4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4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 ht="14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 ht="14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 ht="14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4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ht="14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4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14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ht="14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ht="14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ht="14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14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ht="14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ht="14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4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4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4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4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14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4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4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4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4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ht="14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ht="14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ht="14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ht="14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ht="14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ht="14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ht="14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ht="14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ht="14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ht="14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ht="14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ht="14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ht="14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ht="14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ht="14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ht="14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ht="14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ht="14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ht="14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ht="14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ht="14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ht="14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ht="14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ht="14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ht="14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ht="14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ht="14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ht="14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ht="14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ht="14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ht="14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ht="14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&amp;C&amp;16第26回中部学生ライフル射撃伏射大会
&amp;"ＭＳ Ｐゴシック,太字"&amp;20 10mP60　団体</oddHeader>
    <oddFooter>&amp;L&amp;D　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67"/>
  <sheetViews>
    <sheetView workbookViewId="0" topLeftCell="A1">
      <selection activeCell="H44" sqref="H44"/>
      <selection activeCell="A1" sqref="A1"/>
    </sheetView>
  </sheetViews>
  <sheetFormatPr defaultColWidth="10.625" defaultRowHeight="13.5"/>
  <cols>
    <col min="1" max="1" width="16.00390625" style="65" customWidth="1"/>
    <col min="2" max="3" width="3.625" style="65" customWidth="1"/>
    <col min="4" max="4" width="14.625" style="65" customWidth="1"/>
    <col min="5" max="10" width="4.625" style="65" customWidth="1"/>
    <col min="11" max="11" width="7.625" style="65" customWidth="1"/>
    <col min="12" max="12" width="8.625" style="65" customWidth="1"/>
    <col min="13" max="13" width="4.625" style="65" customWidth="1"/>
    <col min="14" max="16384" width="10.625" style="25" customWidth="1"/>
  </cols>
  <sheetData>
    <row r="1" spans="1:13" ht="14.25">
      <c r="A1" s="7" t="s">
        <v>7</v>
      </c>
      <c r="B1" s="7" t="s">
        <v>8</v>
      </c>
      <c r="C1" s="7" t="s">
        <v>9</v>
      </c>
      <c r="D1" s="7" t="s">
        <v>10</v>
      </c>
      <c r="E1" s="8" t="s">
        <v>216</v>
      </c>
      <c r="F1" s="8" t="s">
        <v>217</v>
      </c>
      <c r="G1" s="8" t="s">
        <v>218</v>
      </c>
      <c r="H1" s="8" t="s">
        <v>219</v>
      </c>
      <c r="I1" s="8" t="s">
        <v>220</v>
      </c>
      <c r="J1" s="8" t="s">
        <v>221</v>
      </c>
      <c r="K1" s="9" t="s">
        <v>11</v>
      </c>
      <c r="L1" s="10" t="s">
        <v>12</v>
      </c>
      <c r="M1" s="11" t="s">
        <v>13</v>
      </c>
    </row>
    <row r="2" spans="1:13" ht="14.25">
      <c r="A2" s="12"/>
      <c r="B2" s="7">
        <v>1</v>
      </c>
      <c r="C2" s="7">
        <v>24</v>
      </c>
      <c r="D2" s="7" t="s">
        <v>168</v>
      </c>
      <c r="E2" s="13">
        <v>92</v>
      </c>
      <c r="F2" s="13">
        <v>88</v>
      </c>
      <c r="G2" s="13">
        <v>84</v>
      </c>
      <c r="H2" s="13">
        <v>90</v>
      </c>
      <c r="I2" s="13">
        <v>88</v>
      </c>
      <c r="J2" s="13">
        <v>87</v>
      </c>
      <c r="K2" s="9">
        <f>SUM(E2:J2)</f>
        <v>529</v>
      </c>
      <c r="L2" s="14"/>
      <c r="M2" s="14"/>
    </row>
    <row r="3" spans="1:13" ht="14.25">
      <c r="A3" s="15" t="s">
        <v>167</v>
      </c>
      <c r="B3" s="7">
        <v>2</v>
      </c>
      <c r="C3" s="7">
        <v>40</v>
      </c>
      <c r="D3" s="7" t="s">
        <v>169</v>
      </c>
      <c r="E3" s="13">
        <v>97</v>
      </c>
      <c r="F3" s="13">
        <v>98</v>
      </c>
      <c r="G3" s="13">
        <v>96</v>
      </c>
      <c r="H3" s="13">
        <v>93</v>
      </c>
      <c r="I3" s="13">
        <v>95</v>
      </c>
      <c r="J3" s="13">
        <v>86</v>
      </c>
      <c r="K3" s="9">
        <f>SUM(E3:J3)</f>
        <v>565</v>
      </c>
      <c r="L3" s="16"/>
      <c r="M3" s="16"/>
    </row>
    <row r="4" spans="1:13" ht="14.25">
      <c r="A4" s="16"/>
      <c r="B4" s="7">
        <v>3</v>
      </c>
      <c r="C4" s="7">
        <v>24</v>
      </c>
      <c r="D4" s="7" t="s">
        <v>170</v>
      </c>
      <c r="E4" s="13">
        <v>93</v>
      </c>
      <c r="F4" s="13">
        <v>94</v>
      </c>
      <c r="G4" s="13">
        <v>86</v>
      </c>
      <c r="H4" s="13">
        <v>92</v>
      </c>
      <c r="I4" s="13">
        <v>88</v>
      </c>
      <c r="J4" s="13">
        <v>88</v>
      </c>
      <c r="K4" s="9">
        <f>SUM(E4:J4)</f>
        <v>541</v>
      </c>
      <c r="L4" s="10">
        <f>SUM(K2:K4)</f>
        <v>1635</v>
      </c>
      <c r="M4" s="11">
        <f>RANK(L4,L:L)</f>
        <v>4</v>
      </c>
    </row>
    <row r="5" spans="1:13" ht="14.25">
      <c r="A5" s="7" t="s">
        <v>14</v>
      </c>
      <c r="B5" s="7"/>
      <c r="C5" s="7"/>
      <c r="D5" s="7"/>
      <c r="E5" s="17"/>
      <c r="F5" s="17"/>
      <c r="G5" s="17"/>
      <c r="H5" s="17"/>
      <c r="I5" s="17"/>
      <c r="J5" s="17"/>
      <c r="K5" s="9">
        <f>SUM(E5:J5)</f>
        <v>0</v>
      </c>
      <c r="L5" s="18"/>
      <c r="M5" s="11"/>
    </row>
    <row r="6" spans="1:13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4.25">
      <c r="A7" s="20"/>
      <c r="B7" s="7">
        <v>1</v>
      </c>
      <c r="C7" s="7">
        <v>28</v>
      </c>
      <c r="D7" s="7" t="s">
        <v>172</v>
      </c>
      <c r="E7" s="29">
        <v>94</v>
      </c>
      <c r="F7" s="29">
        <v>95</v>
      </c>
      <c r="G7" s="29">
        <v>94</v>
      </c>
      <c r="H7" s="29">
        <v>94</v>
      </c>
      <c r="I7" s="29">
        <v>94</v>
      </c>
      <c r="J7" s="29">
        <v>95</v>
      </c>
      <c r="K7" s="9">
        <f>SUM(E7:J7)</f>
        <v>566</v>
      </c>
      <c r="L7" s="14"/>
      <c r="M7" s="14"/>
    </row>
    <row r="8" spans="1:13" ht="14.25">
      <c r="A8" s="15" t="s">
        <v>171</v>
      </c>
      <c r="B8" s="7">
        <v>3</v>
      </c>
      <c r="C8" s="7">
        <v>41</v>
      </c>
      <c r="D8" s="7" t="s">
        <v>152</v>
      </c>
      <c r="E8" s="29">
        <v>98</v>
      </c>
      <c r="F8" s="29">
        <v>98</v>
      </c>
      <c r="G8" s="29">
        <v>93</v>
      </c>
      <c r="H8" s="29">
        <v>95</v>
      </c>
      <c r="I8" s="29">
        <v>93</v>
      </c>
      <c r="J8" s="29">
        <v>94</v>
      </c>
      <c r="K8" s="9">
        <f>SUM(E8:J8)</f>
        <v>571</v>
      </c>
      <c r="L8" s="16"/>
      <c r="M8" s="16"/>
    </row>
    <row r="9" spans="1:13" ht="14.25">
      <c r="A9" s="16"/>
      <c r="B9" s="7">
        <v>4</v>
      </c>
      <c r="C9" s="7">
        <v>41</v>
      </c>
      <c r="D9" s="7" t="s">
        <v>173</v>
      </c>
      <c r="E9" s="29">
        <v>91</v>
      </c>
      <c r="F9" s="29">
        <v>96</v>
      </c>
      <c r="G9" s="29">
        <v>90</v>
      </c>
      <c r="H9" s="29">
        <v>92</v>
      </c>
      <c r="I9" s="29">
        <v>93</v>
      </c>
      <c r="J9" s="29">
        <v>94</v>
      </c>
      <c r="K9" s="9">
        <f>SUM(E9:J9)</f>
        <v>556</v>
      </c>
      <c r="L9" s="10">
        <f>SUM(K7:K9)</f>
        <v>1693</v>
      </c>
      <c r="M9" s="11">
        <f>RANK(L9,L:L)</f>
        <v>1</v>
      </c>
    </row>
    <row r="10" spans="1:13" ht="14.25">
      <c r="A10" s="7" t="s">
        <v>14</v>
      </c>
      <c r="B10" s="7"/>
      <c r="C10" s="7"/>
      <c r="D10" s="7"/>
      <c r="E10" s="17"/>
      <c r="F10" s="17"/>
      <c r="G10" s="17"/>
      <c r="H10" s="17"/>
      <c r="I10" s="17"/>
      <c r="J10" s="17"/>
      <c r="K10" s="9">
        <f>SUM(E10:J10)</f>
        <v>0</v>
      </c>
      <c r="L10" s="18"/>
      <c r="M10" s="11"/>
    </row>
    <row r="11" spans="1:13" ht="14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4.25">
      <c r="A12" s="20"/>
      <c r="B12" s="7">
        <v>2</v>
      </c>
      <c r="C12" s="7">
        <v>31</v>
      </c>
      <c r="D12" s="7" t="s">
        <v>86</v>
      </c>
      <c r="E12" s="17">
        <v>95</v>
      </c>
      <c r="F12" s="17">
        <v>98</v>
      </c>
      <c r="G12" s="17">
        <v>93</v>
      </c>
      <c r="H12" s="17">
        <v>89</v>
      </c>
      <c r="I12" s="17">
        <v>93</v>
      </c>
      <c r="J12" s="17">
        <v>90</v>
      </c>
      <c r="K12" s="9">
        <f>SUM(E12:J12)</f>
        <v>558</v>
      </c>
      <c r="L12" s="14"/>
      <c r="M12" s="14"/>
    </row>
    <row r="13" spans="1:13" ht="14.25">
      <c r="A13" s="15" t="s">
        <v>92</v>
      </c>
      <c r="B13" s="7">
        <v>2</v>
      </c>
      <c r="C13" s="7">
        <v>43</v>
      </c>
      <c r="D13" s="7" t="s">
        <v>178</v>
      </c>
      <c r="E13" s="13">
        <v>100</v>
      </c>
      <c r="F13" s="13">
        <v>99</v>
      </c>
      <c r="G13" s="13">
        <v>92</v>
      </c>
      <c r="H13" s="13">
        <v>96</v>
      </c>
      <c r="I13" s="13">
        <v>91</v>
      </c>
      <c r="J13" s="13">
        <v>94</v>
      </c>
      <c r="K13" s="9">
        <f>SUM(E13:J13)</f>
        <v>572</v>
      </c>
      <c r="L13" s="16"/>
      <c r="M13" s="16"/>
    </row>
    <row r="14" spans="1:13" ht="14.25">
      <c r="A14" s="16"/>
      <c r="B14" s="7">
        <v>4</v>
      </c>
      <c r="C14" s="7">
        <v>34</v>
      </c>
      <c r="D14" s="7" t="s">
        <v>88</v>
      </c>
      <c r="E14" s="29">
        <v>96</v>
      </c>
      <c r="F14" s="29">
        <v>95</v>
      </c>
      <c r="G14" s="29">
        <v>94</v>
      </c>
      <c r="H14" s="29">
        <v>89</v>
      </c>
      <c r="I14" s="29">
        <v>96</v>
      </c>
      <c r="J14" s="29">
        <v>90</v>
      </c>
      <c r="K14" s="9">
        <f>SUM(E14:J14)</f>
        <v>560</v>
      </c>
      <c r="L14" s="10">
        <f>SUM(K12:K14)</f>
        <v>1690</v>
      </c>
      <c r="M14" s="11">
        <f>RANK(L14,L:L)</f>
        <v>2</v>
      </c>
    </row>
    <row r="15" spans="1:13" ht="14.25">
      <c r="A15" s="7" t="s">
        <v>14</v>
      </c>
      <c r="B15" s="7"/>
      <c r="C15" s="7"/>
      <c r="D15" s="7"/>
      <c r="E15" s="17"/>
      <c r="F15" s="17"/>
      <c r="G15" s="17"/>
      <c r="H15" s="17"/>
      <c r="I15" s="17"/>
      <c r="J15" s="17"/>
      <c r="K15" s="9">
        <f>SUM(E15:J15)</f>
        <v>0</v>
      </c>
      <c r="L15" s="18"/>
      <c r="M15" s="11"/>
    </row>
    <row r="16" spans="1:13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ht="14.25">
      <c r="A17" s="14"/>
      <c r="B17" s="7">
        <v>1</v>
      </c>
      <c r="C17" s="7">
        <v>23</v>
      </c>
      <c r="D17" s="7" t="s">
        <v>133</v>
      </c>
      <c r="E17" s="29">
        <v>95</v>
      </c>
      <c r="F17" s="29">
        <v>97</v>
      </c>
      <c r="G17" s="29">
        <v>87</v>
      </c>
      <c r="H17" s="29">
        <v>95</v>
      </c>
      <c r="I17" s="29">
        <v>95</v>
      </c>
      <c r="J17" s="29">
        <v>97</v>
      </c>
      <c r="K17" s="13">
        <f>SUM(E17:J17)</f>
        <v>566</v>
      </c>
      <c r="L17" s="14"/>
      <c r="M17" s="14"/>
    </row>
    <row r="18" spans="1:13" ht="14.25">
      <c r="A18" s="15" t="s">
        <v>34</v>
      </c>
      <c r="B18" s="7">
        <v>2</v>
      </c>
      <c r="C18" s="7">
        <v>18</v>
      </c>
      <c r="D18" s="7" t="s">
        <v>41</v>
      </c>
      <c r="E18" s="17">
        <v>96</v>
      </c>
      <c r="F18" s="17">
        <v>95</v>
      </c>
      <c r="G18" s="17">
        <v>90</v>
      </c>
      <c r="H18" s="17">
        <v>90</v>
      </c>
      <c r="I18" s="17">
        <v>96</v>
      </c>
      <c r="J18" s="17">
        <v>90</v>
      </c>
      <c r="K18" s="9">
        <f>SUM(E18:J18)</f>
        <v>557</v>
      </c>
      <c r="L18" s="16"/>
      <c r="M18" s="16"/>
    </row>
    <row r="19" spans="1:13" ht="14.25">
      <c r="A19" s="16"/>
      <c r="B19" s="7">
        <v>3</v>
      </c>
      <c r="C19" s="7">
        <v>18</v>
      </c>
      <c r="D19" s="7" t="s">
        <v>48</v>
      </c>
      <c r="E19" s="29">
        <v>98</v>
      </c>
      <c r="F19" s="29">
        <v>99</v>
      </c>
      <c r="G19" s="29">
        <v>92</v>
      </c>
      <c r="H19" s="29">
        <v>94</v>
      </c>
      <c r="I19" s="29">
        <v>90</v>
      </c>
      <c r="J19" s="29">
        <v>89</v>
      </c>
      <c r="K19" s="9">
        <f>SUM(E19:J19)</f>
        <v>562</v>
      </c>
      <c r="L19" s="10">
        <f>SUM(K17:K19)</f>
        <v>1685</v>
      </c>
      <c r="M19" s="11">
        <f>RANK(L19,L:L)</f>
        <v>3</v>
      </c>
    </row>
    <row r="20" spans="1:13" ht="14.25">
      <c r="A20" s="7" t="s">
        <v>14</v>
      </c>
      <c r="B20" s="7"/>
      <c r="C20" s="7"/>
      <c r="D20" s="7"/>
      <c r="E20" s="17"/>
      <c r="F20" s="17"/>
      <c r="G20" s="17"/>
      <c r="H20" s="17"/>
      <c r="I20" s="17"/>
      <c r="J20" s="17"/>
      <c r="K20" s="9">
        <f>SUM(E20:J20)</f>
        <v>0</v>
      </c>
      <c r="L20" s="18"/>
      <c r="M20" s="11"/>
    </row>
    <row r="21" spans="1:13" ht="14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4.25">
      <c r="A22" s="14"/>
      <c r="B22" s="7">
        <v>1</v>
      </c>
      <c r="C22" s="7">
        <v>26</v>
      </c>
      <c r="D22" s="7" t="s">
        <v>97</v>
      </c>
      <c r="E22" s="29">
        <v>94</v>
      </c>
      <c r="F22" s="29">
        <v>92</v>
      </c>
      <c r="G22" s="29">
        <v>79</v>
      </c>
      <c r="H22" s="29">
        <v>87</v>
      </c>
      <c r="I22" s="29">
        <v>95</v>
      </c>
      <c r="J22" s="29">
        <v>93</v>
      </c>
      <c r="K22" s="9">
        <f>SUM(E22:J22)</f>
        <v>540</v>
      </c>
      <c r="L22" s="14"/>
      <c r="M22" s="14"/>
    </row>
    <row r="23" spans="1:13" ht="14.25">
      <c r="A23" s="15" t="s">
        <v>101</v>
      </c>
      <c r="B23" s="7">
        <v>2</v>
      </c>
      <c r="C23" s="7">
        <v>26</v>
      </c>
      <c r="D23" s="7" t="s">
        <v>98</v>
      </c>
      <c r="E23" s="13">
        <v>91</v>
      </c>
      <c r="F23" s="13">
        <v>92</v>
      </c>
      <c r="G23" s="13">
        <v>79</v>
      </c>
      <c r="H23" s="13">
        <v>90</v>
      </c>
      <c r="I23" s="13">
        <v>90</v>
      </c>
      <c r="J23" s="13">
        <v>87</v>
      </c>
      <c r="K23" s="9">
        <f>SUM(E23:J23)</f>
        <v>529</v>
      </c>
      <c r="L23" s="16"/>
      <c r="M23" s="16"/>
    </row>
    <row r="24" spans="1:13" ht="14.25">
      <c r="A24" s="16"/>
      <c r="B24" s="7">
        <v>3</v>
      </c>
      <c r="C24" s="7">
        <v>26</v>
      </c>
      <c r="D24" s="7" t="s">
        <v>175</v>
      </c>
      <c r="E24" s="29">
        <v>94</v>
      </c>
      <c r="F24" s="29">
        <v>92</v>
      </c>
      <c r="G24" s="29">
        <v>76</v>
      </c>
      <c r="H24" s="29">
        <v>84</v>
      </c>
      <c r="I24" s="29">
        <v>88</v>
      </c>
      <c r="J24" s="29">
        <v>75</v>
      </c>
      <c r="K24" s="9">
        <f>SUM(E24:J24)</f>
        <v>509</v>
      </c>
      <c r="L24" s="10">
        <f>SUM(K22:K24)</f>
        <v>1578</v>
      </c>
      <c r="M24" s="11">
        <f>RANK(L24,L:L)</f>
        <v>5</v>
      </c>
    </row>
    <row r="25" spans="1:13" ht="14.25">
      <c r="A25" s="7" t="s">
        <v>14</v>
      </c>
      <c r="B25" s="7"/>
      <c r="C25" s="7"/>
      <c r="D25" s="7"/>
      <c r="E25" s="17"/>
      <c r="F25" s="17"/>
      <c r="G25" s="17"/>
      <c r="H25" s="17"/>
      <c r="I25" s="17"/>
      <c r="J25" s="17"/>
      <c r="K25" s="9">
        <f>SUM(E25:J25)</f>
        <v>0</v>
      </c>
      <c r="L25" s="18"/>
      <c r="M25" s="11"/>
    </row>
    <row r="26" spans="1:13" ht="14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4.25">
      <c r="A27" s="12"/>
      <c r="B27" s="7">
        <v>1</v>
      </c>
      <c r="C27" s="7">
        <v>39</v>
      </c>
      <c r="D27" s="7" t="s">
        <v>176</v>
      </c>
      <c r="E27" s="29">
        <v>94</v>
      </c>
      <c r="F27" s="29">
        <v>96</v>
      </c>
      <c r="G27" s="29">
        <v>74</v>
      </c>
      <c r="H27" s="29">
        <v>85</v>
      </c>
      <c r="I27" s="29">
        <v>94</v>
      </c>
      <c r="J27" s="29">
        <v>86</v>
      </c>
      <c r="K27" s="9">
        <f>SUM(E27:J27)</f>
        <v>529</v>
      </c>
      <c r="L27" s="14"/>
      <c r="M27" s="14"/>
    </row>
    <row r="28" spans="1:13" ht="14.25">
      <c r="A28" s="15" t="s">
        <v>174</v>
      </c>
      <c r="B28" s="7">
        <v>2</v>
      </c>
      <c r="C28" s="7">
        <v>39</v>
      </c>
      <c r="D28" s="7" t="s">
        <v>177</v>
      </c>
      <c r="E28" s="13">
        <v>90</v>
      </c>
      <c r="F28" s="13">
        <v>90</v>
      </c>
      <c r="G28" s="13">
        <v>86</v>
      </c>
      <c r="H28" s="13">
        <v>83</v>
      </c>
      <c r="I28" s="13">
        <v>84</v>
      </c>
      <c r="J28" s="13">
        <v>89</v>
      </c>
      <c r="K28" s="9">
        <f>SUM(E28:J28)</f>
        <v>522</v>
      </c>
      <c r="L28" s="16"/>
      <c r="M28" s="16"/>
    </row>
    <row r="29" spans="1:13" ht="14.25">
      <c r="A29" s="16"/>
      <c r="B29" s="7">
        <v>3</v>
      </c>
      <c r="C29" s="7">
        <v>43</v>
      </c>
      <c r="D29" s="7" t="s">
        <v>95</v>
      </c>
      <c r="E29" s="29">
        <v>86</v>
      </c>
      <c r="F29" s="29">
        <v>91</v>
      </c>
      <c r="G29" s="29">
        <v>73</v>
      </c>
      <c r="H29" s="29">
        <v>79</v>
      </c>
      <c r="I29" s="29">
        <v>83</v>
      </c>
      <c r="J29" s="29">
        <v>67</v>
      </c>
      <c r="K29" s="9">
        <f>SUM(E29:J29)</f>
        <v>479</v>
      </c>
      <c r="L29" s="10">
        <f>SUM(K27:K29)</f>
        <v>1530</v>
      </c>
      <c r="M29" s="11">
        <f>RANK(L29,L:L)</f>
        <v>6</v>
      </c>
    </row>
    <row r="30" spans="1:13" ht="14.25">
      <c r="A30" s="7" t="s">
        <v>14</v>
      </c>
      <c r="B30" s="7"/>
      <c r="C30" s="7"/>
      <c r="D30" s="7"/>
      <c r="E30" s="17"/>
      <c r="F30" s="17"/>
      <c r="G30" s="17"/>
      <c r="H30" s="17"/>
      <c r="I30" s="17"/>
      <c r="J30" s="17"/>
      <c r="K30" s="9">
        <f>SUM(E30:J30)</f>
        <v>0</v>
      </c>
      <c r="L30" s="18"/>
      <c r="M30" s="11"/>
    </row>
    <row r="31" spans="1:13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</row>
    <row r="32" spans="1:13" ht="14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4.2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4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4.2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4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4.2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4.2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4.2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4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4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4.2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4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4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4.2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4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4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4.25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4.2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4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4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14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4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4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14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4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4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1:13" ht="14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4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4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ht="14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4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4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ht="14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4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4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</row>
    <row r="68" spans="1:13" ht="14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</row>
    <row r="69" spans="1:13" ht="14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14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13" ht="14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13" ht="14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13" ht="14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4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4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13" ht="14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4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4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13" ht="14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4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4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4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4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3" ht="14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4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4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4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4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4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1:13" ht="14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1:13" ht="14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1:13" ht="14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1:13" ht="14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1:13" ht="14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ht="14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1:13" ht="14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4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1:13" ht="14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1:13" ht="14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1:13" ht="14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  <row r="101" spans="1:13" ht="14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</row>
    <row r="102" spans="1:13" ht="14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4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4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4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4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4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14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13" ht="14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</row>
    <row r="110" spans="1:13" ht="14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3" ht="14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3" ht="14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</row>
    <row r="113" spans="1:13" ht="14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</row>
    <row r="114" spans="1:13" ht="14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</row>
    <row r="115" spans="1:13" ht="14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1:13" ht="14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4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</row>
    <row r="118" spans="1:13" ht="14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</row>
    <row r="119" spans="1:13" ht="14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</row>
    <row r="120" spans="1:13" ht="14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1:13" ht="14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</row>
    <row r="122" spans="1:13" ht="14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</row>
    <row r="123" spans="1:13" ht="14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3" ht="14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</row>
    <row r="125" spans="1:13" ht="14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</row>
    <row r="126" spans="1:13" ht="14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4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</row>
    <row r="128" spans="1:13" ht="14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</row>
    <row r="129" spans="1:13" ht="14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</row>
    <row r="130" spans="1:13" ht="14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</row>
    <row r="131" spans="1:13" ht="14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</row>
    <row r="132" spans="1:13" ht="14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</row>
    <row r="133" spans="1:13" ht="14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</row>
    <row r="134" spans="1:13" ht="14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</row>
    <row r="135" spans="1:13" ht="14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ht="14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ht="14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ht="14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ht="14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</row>
    <row r="140" spans="1:13" ht="14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</row>
    <row r="141" spans="1:13" ht="14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</row>
    <row r="142" spans="1:13" ht="14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</row>
    <row r="143" spans="1:13" ht="14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</row>
    <row r="144" spans="1:13" ht="14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</row>
    <row r="145" spans="1:13" ht="14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</row>
    <row r="146" spans="1:13" ht="14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ht="14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</row>
    <row r="148" spans="1:13" ht="14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</row>
    <row r="149" spans="1:13" ht="14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</row>
    <row r="150" spans="1:13" ht="14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</row>
    <row r="151" spans="1:13" ht="14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</row>
    <row r="152" spans="1:13" ht="14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</row>
    <row r="153" spans="1:13" ht="14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</row>
    <row r="154" spans="1:13" ht="14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</row>
    <row r="155" spans="1:13" ht="14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</row>
    <row r="156" spans="1:13" ht="14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ht="14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</row>
    <row r="158" spans="1:13" ht="14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</row>
    <row r="159" spans="1:13" ht="14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</row>
    <row r="160" spans="1:13" ht="14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</row>
    <row r="161" spans="1:13" ht="14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</row>
    <row r="162" spans="1:13" ht="14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ht="14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</row>
    <row r="164" spans="1:13" ht="14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</row>
    <row r="165" spans="1:13" ht="14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</row>
    <row r="166" spans="1:13" ht="14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ht="14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80" r:id="rId1"/>
  <headerFooter alignWithMargins="0">
    <oddHeader>&amp;C&amp;16第37回中部学生ライフル射撃三姿勢大会
&amp;"ＭＳ Ｐゴシック,太字"&amp;20 10m3x20　団体</oddHeader>
    <oddFooter>&amp;L&amp;D　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H44" sqref="H44"/>
      <selection activeCell="A1" sqref="A1:A2"/>
    </sheetView>
  </sheetViews>
  <sheetFormatPr defaultColWidth="9.00390625" defaultRowHeight="13.5"/>
  <cols>
    <col min="1" max="1" width="4.875" style="26" customWidth="1"/>
    <col min="2" max="2" width="11.875" style="26" customWidth="1"/>
    <col min="3" max="3" width="14.50390625" style="26" customWidth="1"/>
    <col min="4" max="4" width="10.375" style="26" customWidth="1"/>
    <col min="5" max="15" width="8.375" style="26" customWidth="1"/>
    <col min="16" max="16" width="12.25390625" style="26" customWidth="1"/>
    <col min="17" max="17" width="9.25390625" style="26" customWidth="1"/>
    <col min="18" max="18" width="6.875" style="26" customWidth="1"/>
    <col min="19" max="16384" width="10.00390625" style="26" customWidth="1"/>
  </cols>
  <sheetData>
    <row r="1" spans="1:18" ht="15" thickBot="1">
      <c r="A1" s="34" t="s">
        <v>15</v>
      </c>
      <c r="B1" s="34" t="s">
        <v>16</v>
      </c>
      <c r="C1" s="34" t="s">
        <v>17</v>
      </c>
      <c r="D1" s="34" t="s">
        <v>18</v>
      </c>
      <c r="E1" s="1" t="s">
        <v>187</v>
      </c>
      <c r="F1" s="2" t="s">
        <v>188</v>
      </c>
      <c r="G1" s="3" t="s">
        <v>19</v>
      </c>
      <c r="H1" s="2" t="s">
        <v>20</v>
      </c>
      <c r="I1" s="3" t="s">
        <v>21</v>
      </c>
      <c r="J1" s="2" t="s">
        <v>22</v>
      </c>
      <c r="K1" s="3" t="s">
        <v>23</v>
      </c>
      <c r="L1" s="2" t="s">
        <v>24</v>
      </c>
      <c r="M1" s="1" t="s">
        <v>25</v>
      </c>
      <c r="N1" s="4" t="s">
        <v>26</v>
      </c>
      <c r="O1" s="2" t="s">
        <v>27</v>
      </c>
      <c r="P1" s="35" t="s">
        <v>28</v>
      </c>
      <c r="Q1" s="36" t="s">
        <v>29</v>
      </c>
      <c r="R1" s="34" t="s">
        <v>0</v>
      </c>
    </row>
    <row r="2" spans="1:18" ht="15" thickBot="1">
      <c r="A2" s="34"/>
      <c r="B2" s="34"/>
      <c r="C2" s="34"/>
      <c r="D2" s="34"/>
      <c r="E2" s="37" t="s">
        <v>30</v>
      </c>
      <c r="F2" s="38" t="s">
        <v>30</v>
      </c>
      <c r="G2" s="39" t="s">
        <v>30</v>
      </c>
      <c r="H2" s="38" t="s">
        <v>30</v>
      </c>
      <c r="I2" s="39" t="s">
        <v>30</v>
      </c>
      <c r="J2" s="38" t="s">
        <v>30</v>
      </c>
      <c r="K2" s="39" t="s">
        <v>30</v>
      </c>
      <c r="L2" s="38" t="s">
        <v>30</v>
      </c>
      <c r="M2" s="39" t="s">
        <v>30</v>
      </c>
      <c r="N2" s="40" t="s">
        <v>30</v>
      </c>
      <c r="O2" s="38" t="s">
        <v>30</v>
      </c>
      <c r="P2" s="41"/>
      <c r="Q2" s="42"/>
      <c r="R2" s="34"/>
    </row>
    <row r="3" spans="1:18" ht="15" thickBot="1">
      <c r="A3" s="34">
        <v>1</v>
      </c>
      <c r="B3" s="43" t="s">
        <v>179</v>
      </c>
      <c r="C3" s="43" t="s">
        <v>92</v>
      </c>
      <c r="D3" s="44">
        <v>572</v>
      </c>
      <c r="E3" s="5">
        <v>10.3</v>
      </c>
      <c r="F3" s="5">
        <v>8.6</v>
      </c>
      <c r="G3" s="5">
        <v>9.7</v>
      </c>
      <c r="H3" s="5">
        <v>9</v>
      </c>
      <c r="I3" s="5">
        <v>8.1</v>
      </c>
      <c r="J3" s="5">
        <v>9.5</v>
      </c>
      <c r="K3" s="5">
        <v>7.9</v>
      </c>
      <c r="L3" s="5">
        <v>10.4</v>
      </c>
      <c r="M3" s="5">
        <v>10.2</v>
      </c>
      <c r="N3" s="5">
        <v>8</v>
      </c>
      <c r="O3" s="5"/>
      <c r="P3" s="45">
        <f>SUM(E3:N3)</f>
        <v>91.7</v>
      </c>
      <c r="Q3" s="46">
        <f>D3+P3</f>
        <v>663.7</v>
      </c>
      <c r="R3" s="47">
        <f>RANK(Q3,Q3:Q17)</f>
        <v>4</v>
      </c>
    </row>
    <row r="4" spans="1:18" ht="15" thickBot="1">
      <c r="A4" s="34"/>
      <c r="B4" s="48"/>
      <c r="C4" s="48"/>
      <c r="D4" s="44"/>
      <c r="E4" s="6">
        <f>D3+E3</f>
        <v>582.3</v>
      </c>
      <c r="F4" s="6">
        <f aca="true" t="shared" si="0" ref="F4:O4">E4+F3</f>
        <v>590.9</v>
      </c>
      <c r="G4" s="6">
        <f t="shared" si="0"/>
        <v>600.6</v>
      </c>
      <c r="H4" s="6">
        <f t="shared" si="0"/>
        <v>609.6</v>
      </c>
      <c r="I4" s="6">
        <f t="shared" si="0"/>
        <v>617.7</v>
      </c>
      <c r="J4" s="6">
        <f t="shared" si="0"/>
        <v>627.2</v>
      </c>
      <c r="K4" s="6">
        <f t="shared" si="0"/>
        <v>635.1</v>
      </c>
      <c r="L4" s="6">
        <f t="shared" si="0"/>
        <v>645.5</v>
      </c>
      <c r="M4" s="6">
        <f t="shared" si="0"/>
        <v>655.7</v>
      </c>
      <c r="N4" s="6">
        <f t="shared" si="0"/>
        <v>663.7</v>
      </c>
      <c r="O4" s="6">
        <f t="shared" si="0"/>
        <v>663.7</v>
      </c>
      <c r="P4" s="49"/>
      <c r="Q4" s="50"/>
      <c r="R4" s="51"/>
    </row>
    <row r="5" spans="1:18" ht="15" thickBot="1">
      <c r="A5" s="34">
        <v>2</v>
      </c>
      <c r="B5" s="52" t="s">
        <v>184</v>
      </c>
      <c r="C5" s="43" t="s">
        <v>85</v>
      </c>
      <c r="D5" s="44">
        <v>571</v>
      </c>
      <c r="E5" s="5">
        <v>9.2</v>
      </c>
      <c r="F5" s="5">
        <v>8.8</v>
      </c>
      <c r="G5" s="5">
        <v>9.6</v>
      </c>
      <c r="H5" s="5">
        <v>9.8</v>
      </c>
      <c r="I5" s="5">
        <v>9.4</v>
      </c>
      <c r="J5" s="5">
        <v>8.7</v>
      </c>
      <c r="K5" s="5">
        <v>9.9</v>
      </c>
      <c r="L5" s="5">
        <v>9.1</v>
      </c>
      <c r="M5" s="5">
        <v>10.5</v>
      </c>
      <c r="N5" s="5">
        <v>10.2</v>
      </c>
      <c r="O5" s="5"/>
      <c r="P5" s="45">
        <f>SUM(E5:N5)</f>
        <v>95.2</v>
      </c>
      <c r="Q5" s="46">
        <f>D5+P5</f>
        <v>666.2</v>
      </c>
      <c r="R5" s="47">
        <f>RANK(Q5,Q3:Q17)</f>
        <v>1</v>
      </c>
    </row>
    <row r="6" spans="1:18" ht="15" thickBot="1">
      <c r="A6" s="34"/>
      <c r="B6" s="53"/>
      <c r="C6" s="48"/>
      <c r="D6" s="44"/>
      <c r="E6" s="6">
        <f>D5+E5</f>
        <v>580.2</v>
      </c>
      <c r="F6" s="6">
        <f aca="true" t="shared" si="1" ref="F6:O6">E6+F5</f>
        <v>589</v>
      </c>
      <c r="G6" s="6">
        <f t="shared" si="1"/>
        <v>598.6</v>
      </c>
      <c r="H6" s="6">
        <f t="shared" si="1"/>
        <v>608.4</v>
      </c>
      <c r="I6" s="6">
        <f t="shared" si="1"/>
        <v>617.8</v>
      </c>
      <c r="J6" s="6">
        <f t="shared" si="1"/>
        <v>626.5</v>
      </c>
      <c r="K6" s="6">
        <f t="shared" si="1"/>
        <v>636.4</v>
      </c>
      <c r="L6" s="6">
        <f t="shared" si="1"/>
        <v>645.5</v>
      </c>
      <c r="M6" s="6">
        <f t="shared" si="1"/>
        <v>656</v>
      </c>
      <c r="N6" s="6">
        <f t="shared" si="1"/>
        <v>666.2</v>
      </c>
      <c r="O6" s="6">
        <f t="shared" si="1"/>
        <v>666.2</v>
      </c>
      <c r="P6" s="49"/>
      <c r="Q6" s="50"/>
      <c r="R6" s="51"/>
    </row>
    <row r="7" spans="1:18" ht="15" thickBot="1">
      <c r="A7" s="34">
        <v>3</v>
      </c>
      <c r="B7" s="54" t="s">
        <v>185</v>
      </c>
      <c r="C7" s="43" t="s">
        <v>34</v>
      </c>
      <c r="D7" s="44">
        <v>566</v>
      </c>
      <c r="E7" s="5">
        <v>10.1</v>
      </c>
      <c r="F7" s="5">
        <v>9.2</v>
      </c>
      <c r="G7" s="5">
        <v>9.1</v>
      </c>
      <c r="H7" s="5">
        <v>9.3</v>
      </c>
      <c r="I7" s="5">
        <v>10.4</v>
      </c>
      <c r="J7" s="5">
        <v>9.1</v>
      </c>
      <c r="K7" s="5">
        <v>10.4</v>
      </c>
      <c r="L7" s="5">
        <v>10.6</v>
      </c>
      <c r="M7" s="5">
        <v>10.9</v>
      </c>
      <c r="N7" s="5">
        <v>9.1</v>
      </c>
      <c r="O7" s="5"/>
      <c r="P7" s="45">
        <f>SUM(E7:N7)</f>
        <v>98.2</v>
      </c>
      <c r="Q7" s="46">
        <f>D7+P7</f>
        <v>664.2</v>
      </c>
      <c r="R7" s="47">
        <f>RANK(Q7,Q3:Q17)</f>
        <v>2</v>
      </c>
    </row>
    <row r="8" spans="1:18" ht="15" thickBot="1">
      <c r="A8" s="34"/>
      <c r="B8" s="55"/>
      <c r="C8" s="48"/>
      <c r="D8" s="44"/>
      <c r="E8" s="6">
        <f>D7+E7</f>
        <v>576.1</v>
      </c>
      <c r="F8" s="6">
        <f aca="true" t="shared" si="2" ref="F8:O8">E8+F7</f>
        <v>585.3000000000001</v>
      </c>
      <c r="G8" s="6">
        <f t="shared" si="2"/>
        <v>594.4000000000001</v>
      </c>
      <c r="H8" s="6">
        <f t="shared" si="2"/>
        <v>603.7</v>
      </c>
      <c r="I8" s="6">
        <f t="shared" si="2"/>
        <v>614.1</v>
      </c>
      <c r="J8" s="6">
        <f t="shared" si="2"/>
        <v>623.2</v>
      </c>
      <c r="K8" s="6">
        <f t="shared" si="2"/>
        <v>633.6</v>
      </c>
      <c r="L8" s="6">
        <f t="shared" si="2"/>
        <v>644.2</v>
      </c>
      <c r="M8" s="6">
        <f t="shared" si="2"/>
        <v>655.1</v>
      </c>
      <c r="N8" s="6">
        <f t="shared" si="2"/>
        <v>664.2</v>
      </c>
      <c r="O8" s="6">
        <f t="shared" si="2"/>
        <v>664.2</v>
      </c>
      <c r="P8" s="49"/>
      <c r="Q8" s="50"/>
      <c r="R8" s="51"/>
    </row>
    <row r="9" spans="1:18" ht="15" thickBot="1">
      <c r="A9" s="34">
        <v>4</v>
      </c>
      <c r="B9" s="43" t="s">
        <v>186</v>
      </c>
      <c r="C9" s="43" t="s">
        <v>85</v>
      </c>
      <c r="D9" s="56">
        <v>566</v>
      </c>
      <c r="E9" s="5">
        <v>9.6</v>
      </c>
      <c r="F9" s="5">
        <v>9.4</v>
      </c>
      <c r="G9" s="5">
        <v>10.5</v>
      </c>
      <c r="H9" s="5">
        <v>10.7</v>
      </c>
      <c r="I9" s="5">
        <v>8.9</v>
      </c>
      <c r="J9" s="5">
        <v>9.6</v>
      </c>
      <c r="K9" s="5">
        <v>10.8</v>
      </c>
      <c r="L9" s="5">
        <v>9.1</v>
      </c>
      <c r="M9" s="5">
        <v>9.3</v>
      </c>
      <c r="N9" s="5">
        <v>9.9</v>
      </c>
      <c r="O9" s="5"/>
      <c r="P9" s="45">
        <f>SUM(E9:N9)</f>
        <v>97.8</v>
      </c>
      <c r="Q9" s="46">
        <f>D9+P9</f>
        <v>663.8</v>
      </c>
      <c r="R9" s="47">
        <f>RANK(Q9,Q3:Q17)</f>
        <v>3</v>
      </c>
    </row>
    <row r="10" spans="1:18" ht="15" thickBot="1">
      <c r="A10" s="34"/>
      <c r="B10" s="48"/>
      <c r="C10" s="48"/>
      <c r="D10" s="56"/>
      <c r="E10" s="6">
        <f>D9+E9</f>
        <v>575.6</v>
      </c>
      <c r="F10" s="6">
        <f aca="true" t="shared" si="3" ref="F10:O10">E10+F9</f>
        <v>585</v>
      </c>
      <c r="G10" s="6">
        <f t="shared" si="3"/>
        <v>595.5</v>
      </c>
      <c r="H10" s="6">
        <f t="shared" si="3"/>
        <v>606.2</v>
      </c>
      <c r="I10" s="6">
        <f t="shared" si="3"/>
        <v>615.1</v>
      </c>
      <c r="J10" s="6">
        <f t="shared" si="3"/>
        <v>624.7</v>
      </c>
      <c r="K10" s="6">
        <f t="shared" si="3"/>
        <v>635.5</v>
      </c>
      <c r="L10" s="6">
        <f t="shared" si="3"/>
        <v>644.6</v>
      </c>
      <c r="M10" s="6">
        <f t="shared" si="3"/>
        <v>653.9</v>
      </c>
      <c r="N10" s="6">
        <f t="shared" si="3"/>
        <v>663.8</v>
      </c>
      <c r="O10" s="6">
        <f t="shared" si="3"/>
        <v>663.8</v>
      </c>
      <c r="P10" s="49"/>
      <c r="Q10" s="50"/>
      <c r="R10" s="51"/>
    </row>
    <row r="11" spans="1:18" ht="15" thickBot="1">
      <c r="A11" s="34">
        <v>5</v>
      </c>
      <c r="B11" s="43" t="s">
        <v>180</v>
      </c>
      <c r="C11" s="43" t="s">
        <v>79</v>
      </c>
      <c r="D11" s="56">
        <v>565</v>
      </c>
      <c r="E11" s="5">
        <v>10.5</v>
      </c>
      <c r="F11" s="5">
        <v>9.1</v>
      </c>
      <c r="G11" s="5">
        <v>10.6</v>
      </c>
      <c r="H11" s="5">
        <v>9.7</v>
      </c>
      <c r="I11" s="5">
        <v>9.2</v>
      </c>
      <c r="J11" s="5">
        <v>10.4</v>
      </c>
      <c r="K11" s="5">
        <v>9.4</v>
      </c>
      <c r="L11" s="5">
        <v>8.8</v>
      </c>
      <c r="M11" s="5">
        <v>10</v>
      </c>
      <c r="N11" s="5">
        <v>9.7</v>
      </c>
      <c r="O11" s="5"/>
      <c r="P11" s="45">
        <f>SUM(E11:N11)</f>
        <v>97.4</v>
      </c>
      <c r="Q11" s="46">
        <f>D11+P11</f>
        <v>662.4</v>
      </c>
      <c r="R11" s="47">
        <f>RANK(Q11,Q3:Q17)</f>
        <v>5</v>
      </c>
    </row>
    <row r="12" spans="1:18" ht="15" thickBot="1">
      <c r="A12" s="34"/>
      <c r="B12" s="48"/>
      <c r="C12" s="48"/>
      <c r="D12" s="56"/>
      <c r="E12" s="6">
        <f>D11+E11</f>
        <v>575.5</v>
      </c>
      <c r="F12" s="6">
        <f aca="true" t="shared" si="4" ref="F12:O12">E12+F11</f>
        <v>584.6</v>
      </c>
      <c r="G12" s="6">
        <f t="shared" si="4"/>
        <v>595.2</v>
      </c>
      <c r="H12" s="6">
        <f t="shared" si="4"/>
        <v>604.9000000000001</v>
      </c>
      <c r="I12" s="6">
        <f t="shared" si="4"/>
        <v>614.1000000000001</v>
      </c>
      <c r="J12" s="6">
        <f t="shared" si="4"/>
        <v>624.5000000000001</v>
      </c>
      <c r="K12" s="6">
        <f t="shared" si="4"/>
        <v>633.9000000000001</v>
      </c>
      <c r="L12" s="6">
        <f t="shared" si="4"/>
        <v>642.7</v>
      </c>
      <c r="M12" s="6">
        <f t="shared" si="4"/>
        <v>652.7</v>
      </c>
      <c r="N12" s="6">
        <f t="shared" si="4"/>
        <v>662.4000000000001</v>
      </c>
      <c r="O12" s="6">
        <f t="shared" si="4"/>
        <v>662.4000000000001</v>
      </c>
      <c r="P12" s="49"/>
      <c r="Q12" s="50"/>
      <c r="R12" s="51"/>
    </row>
    <row r="13" spans="1:18" ht="15" thickBot="1">
      <c r="A13" s="34">
        <v>6</v>
      </c>
      <c r="B13" s="54" t="s">
        <v>181</v>
      </c>
      <c r="C13" s="43" t="s">
        <v>34</v>
      </c>
      <c r="D13" s="44">
        <v>562</v>
      </c>
      <c r="E13" s="5">
        <v>8</v>
      </c>
      <c r="F13" s="5">
        <v>9.4</v>
      </c>
      <c r="G13" s="5">
        <v>10.2</v>
      </c>
      <c r="H13" s="5">
        <v>9.4</v>
      </c>
      <c r="I13" s="5">
        <v>9.3</v>
      </c>
      <c r="J13" s="5">
        <v>9.1</v>
      </c>
      <c r="K13" s="5">
        <v>10</v>
      </c>
      <c r="L13" s="5">
        <v>5.8</v>
      </c>
      <c r="M13" s="5">
        <v>10.3</v>
      </c>
      <c r="N13" s="5">
        <v>8.2</v>
      </c>
      <c r="O13" s="5"/>
      <c r="P13" s="45">
        <f>SUM(E13:N13)</f>
        <v>89.7</v>
      </c>
      <c r="Q13" s="46">
        <f>D13+P13</f>
        <v>651.7</v>
      </c>
      <c r="R13" s="47">
        <f>RANK(Q13,Q3:Q17)</f>
        <v>7</v>
      </c>
    </row>
    <row r="14" spans="1:18" ht="15" thickBot="1">
      <c r="A14" s="34"/>
      <c r="B14" s="55"/>
      <c r="C14" s="48"/>
      <c r="D14" s="44"/>
      <c r="E14" s="6">
        <f>D13+E13</f>
        <v>570</v>
      </c>
      <c r="F14" s="6">
        <f aca="true" t="shared" si="5" ref="F14:O14">E14+F13</f>
        <v>579.4</v>
      </c>
      <c r="G14" s="6">
        <f t="shared" si="5"/>
        <v>589.6</v>
      </c>
      <c r="H14" s="6">
        <f t="shared" si="5"/>
        <v>599</v>
      </c>
      <c r="I14" s="6">
        <f t="shared" si="5"/>
        <v>608.3</v>
      </c>
      <c r="J14" s="6">
        <f t="shared" si="5"/>
        <v>617.4</v>
      </c>
      <c r="K14" s="6">
        <f t="shared" si="5"/>
        <v>627.4</v>
      </c>
      <c r="L14" s="6">
        <f t="shared" si="5"/>
        <v>633.1999999999999</v>
      </c>
      <c r="M14" s="6">
        <f t="shared" si="5"/>
        <v>643.4999999999999</v>
      </c>
      <c r="N14" s="6">
        <f t="shared" si="5"/>
        <v>651.6999999999999</v>
      </c>
      <c r="O14" s="6">
        <f t="shared" si="5"/>
        <v>651.6999999999999</v>
      </c>
      <c r="P14" s="49"/>
      <c r="Q14" s="50"/>
      <c r="R14" s="51"/>
    </row>
    <row r="15" spans="1:18" ht="15" thickBot="1">
      <c r="A15" s="34">
        <v>7</v>
      </c>
      <c r="B15" s="54" t="s">
        <v>182</v>
      </c>
      <c r="C15" s="43" t="s">
        <v>92</v>
      </c>
      <c r="D15" s="44">
        <v>560</v>
      </c>
      <c r="E15" s="5">
        <v>6.7</v>
      </c>
      <c r="F15" s="5">
        <v>9.9</v>
      </c>
      <c r="G15" s="5">
        <v>7.4</v>
      </c>
      <c r="H15" s="5">
        <v>8.4</v>
      </c>
      <c r="I15" s="5">
        <v>9</v>
      </c>
      <c r="J15" s="5">
        <v>9.1</v>
      </c>
      <c r="K15" s="5">
        <v>8.5</v>
      </c>
      <c r="L15" s="5">
        <v>10.1</v>
      </c>
      <c r="M15" s="5">
        <v>9.6</v>
      </c>
      <c r="N15" s="5">
        <v>8.2</v>
      </c>
      <c r="O15" s="5"/>
      <c r="P15" s="45">
        <f>SUM(E15:N15)</f>
        <v>86.89999999999999</v>
      </c>
      <c r="Q15" s="46">
        <f>D15+P15</f>
        <v>646.9</v>
      </c>
      <c r="R15" s="47">
        <f>RANK(Q15,Q3:Q17)</f>
        <v>8</v>
      </c>
    </row>
    <row r="16" spans="1:18" ht="15" thickBot="1">
      <c r="A16" s="34"/>
      <c r="B16" s="55"/>
      <c r="C16" s="48"/>
      <c r="D16" s="44"/>
      <c r="E16" s="6">
        <f>D15+E15</f>
        <v>566.7</v>
      </c>
      <c r="F16" s="6">
        <f aca="true" t="shared" si="6" ref="F16:O16">E16+F15</f>
        <v>576.6</v>
      </c>
      <c r="G16" s="6">
        <f t="shared" si="6"/>
        <v>584</v>
      </c>
      <c r="H16" s="6">
        <f t="shared" si="6"/>
        <v>592.4</v>
      </c>
      <c r="I16" s="6">
        <f t="shared" si="6"/>
        <v>601.4</v>
      </c>
      <c r="J16" s="6">
        <f t="shared" si="6"/>
        <v>610.5</v>
      </c>
      <c r="K16" s="6">
        <f t="shared" si="6"/>
        <v>619</v>
      </c>
      <c r="L16" s="6">
        <f t="shared" si="6"/>
        <v>629.1</v>
      </c>
      <c r="M16" s="6">
        <f t="shared" si="6"/>
        <v>638.7</v>
      </c>
      <c r="N16" s="6">
        <f t="shared" si="6"/>
        <v>646.9000000000001</v>
      </c>
      <c r="O16" s="6">
        <f t="shared" si="6"/>
        <v>646.9000000000001</v>
      </c>
      <c r="P16" s="49"/>
      <c r="Q16" s="50"/>
      <c r="R16" s="51"/>
    </row>
    <row r="17" spans="1:18" ht="15" thickBot="1">
      <c r="A17" s="34">
        <v>8</v>
      </c>
      <c r="B17" s="52" t="s">
        <v>183</v>
      </c>
      <c r="C17" s="43" t="s">
        <v>92</v>
      </c>
      <c r="D17" s="56">
        <v>558</v>
      </c>
      <c r="E17" s="5">
        <v>10.3</v>
      </c>
      <c r="F17" s="5">
        <v>8.4</v>
      </c>
      <c r="G17" s="5">
        <v>9.8</v>
      </c>
      <c r="H17" s="5">
        <v>10.2</v>
      </c>
      <c r="I17" s="5">
        <v>8.9</v>
      </c>
      <c r="J17" s="5">
        <v>8.4</v>
      </c>
      <c r="K17" s="5">
        <v>9.4</v>
      </c>
      <c r="L17" s="5">
        <v>9.7</v>
      </c>
      <c r="M17" s="5">
        <v>10.5</v>
      </c>
      <c r="N17" s="5">
        <v>9.1</v>
      </c>
      <c r="O17" s="5"/>
      <c r="P17" s="45">
        <f>SUM(E17:N17)</f>
        <v>94.7</v>
      </c>
      <c r="Q17" s="46">
        <f>D17+P17</f>
        <v>652.7</v>
      </c>
      <c r="R17" s="47">
        <f>RANK(Q17,Q3:Q17)</f>
        <v>6</v>
      </c>
    </row>
    <row r="18" spans="1:18" ht="15" thickBot="1">
      <c r="A18" s="34"/>
      <c r="B18" s="53"/>
      <c r="C18" s="48"/>
      <c r="D18" s="56"/>
      <c r="E18" s="6">
        <f>D17+E17</f>
        <v>568.3</v>
      </c>
      <c r="F18" s="6">
        <f aca="true" t="shared" si="7" ref="F18:O18">E18+F17</f>
        <v>576.6999999999999</v>
      </c>
      <c r="G18" s="6">
        <f t="shared" si="7"/>
        <v>586.4999999999999</v>
      </c>
      <c r="H18" s="6">
        <f t="shared" si="7"/>
        <v>596.6999999999999</v>
      </c>
      <c r="I18" s="6">
        <f t="shared" si="7"/>
        <v>605.5999999999999</v>
      </c>
      <c r="J18" s="6">
        <f t="shared" si="7"/>
        <v>613.9999999999999</v>
      </c>
      <c r="K18" s="6">
        <f t="shared" si="7"/>
        <v>623.3999999999999</v>
      </c>
      <c r="L18" s="6">
        <f t="shared" si="7"/>
        <v>633.0999999999999</v>
      </c>
      <c r="M18" s="6">
        <f t="shared" si="7"/>
        <v>643.5999999999999</v>
      </c>
      <c r="N18" s="6">
        <f t="shared" si="7"/>
        <v>652.6999999999999</v>
      </c>
      <c r="O18" s="6">
        <f t="shared" si="7"/>
        <v>652.6999999999999</v>
      </c>
      <c r="P18" s="49"/>
      <c r="Q18" s="50"/>
      <c r="R18" s="51"/>
    </row>
  </sheetData>
  <mergeCells count="63">
    <mergeCell ref="P17:P18"/>
    <mergeCell ref="Q17:Q18"/>
    <mergeCell ref="R17:R18"/>
    <mergeCell ref="A17:A18"/>
    <mergeCell ref="B17:B18"/>
    <mergeCell ref="C17:C18"/>
    <mergeCell ref="D17:D18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A13:A14"/>
    <mergeCell ref="B13:B14"/>
    <mergeCell ref="C13:C14"/>
    <mergeCell ref="D13:D14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9:A10"/>
    <mergeCell ref="B9:B10"/>
    <mergeCell ref="C9:C10"/>
    <mergeCell ref="D9:D10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5:A6"/>
    <mergeCell ref="B5:B6"/>
    <mergeCell ref="C5:C6"/>
    <mergeCell ref="D5:D6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1:A2"/>
    <mergeCell ref="B1:B2"/>
    <mergeCell ref="C1:C2"/>
    <mergeCell ref="D1:D2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H44" sqref="H44"/>
      <selection activeCell="A1" sqref="A1"/>
    </sheetView>
  </sheetViews>
  <sheetFormatPr defaultColWidth="9.00390625" defaultRowHeight="13.5"/>
  <cols>
    <col min="1" max="1" width="4.00390625" style="26" customWidth="1"/>
    <col min="2" max="2" width="15.75390625" style="26" customWidth="1"/>
    <col min="3" max="3" width="14.625" style="26" customWidth="1"/>
    <col min="4" max="4" width="8.00390625" style="26" customWidth="1"/>
    <col min="5" max="15" width="7.375" style="26" customWidth="1"/>
    <col min="16" max="16" width="7.875" style="26" customWidth="1"/>
    <col min="17" max="17" width="9.375" style="26" customWidth="1"/>
    <col min="18" max="18" width="3.625" style="26" customWidth="1"/>
    <col min="19" max="16384" width="9.00390625" style="26" customWidth="1"/>
  </cols>
  <sheetData>
    <row r="1" spans="1:18" ht="15" thickBot="1">
      <c r="A1" s="34" t="s">
        <v>15</v>
      </c>
      <c r="B1" s="34" t="s">
        <v>16</v>
      </c>
      <c r="C1" s="34" t="s">
        <v>17</v>
      </c>
      <c r="D1" s="34" t="s">
        <v>18</v>
      </c>
      <c r="E1" s="1" t="s">
        <v>187</v>
      </c>
      <c r="F1" s="2" t="s">
        <v>188</v>
      </c>
      <c r="G1" s="3" t="s">
        <v>19</v>
      </c>
      <c r="H1" s="2" t="s">
        <v>20</v>
      </c>
      <c r="I1" s="3" t="s">
        <v>21</v>
      </c>
      <c r="J1" s="2" t="s">
        <v>22</v>
      </c>
      <c r="K1" s="3" t="s">
        <v>23</v>
      </c>
      <c r="L1" s="2" t="s">
        <v>24</v>
      </c>
      <c r="M1" s="1" t="s">
        <v>25</v>
      </c>
      <c r="N1" s="4" t="s">
        <v>26</v>
      </c>
      <c r="O1" s="2" t="s">
        <v>27</v>
      </c>
      <c r="P1" s="35" t="s">
        <v>192</v>
      </c>
      <c r="Q1" s="36" t="s">
        <v>29</v>
      </c>
      <c r="R1" s="34" t="s">
        <v>0</v>
      </c>
    </row>
    <row r="2" spans="1:18" ht="15" thickBot="1">
      <c r="A2" s="34"/>
      <c r="B2" s="34"/>
      <c r="C2" s="34"/>
      <c r="D2" s="34"/>
      <c r="E2" s="37" t="s">
        <v>30</v>
      </c>
      <c r="F2" s="38" t="s">
        <v>30</v>
      </c>
      <c r="G2" s="39" t="s">
        <v>30</v>
      </c>
      <c r="H2" s="38" t="s">
        <v>30</v>
      </c>
      <c r="I2" s="39" t="s">
        <v>30</v>
      </c>
      <c r="J2" s="38" t="s">
        <v>30</v>
      </c>
      <c r="K2" s="39" t="s">
        <v>30</v>
      </c>
      <c r="L2" s="38" t="s">
        <v>30</v>
      </c>
      <c r="M2" s="39" t="s">
        <v>30</v>
      </c>
      <c r="N2" s="40" t="s">
        <v>30</v>
      </c>
      <c r="O2" s="38" t="s">
        <v>30</v>
      </c>
      <c r="P2" s="41"/>
      <c r="Q2" s="42"/>
      <c r="R2" s="34"/>
    </row>
    <row r="3" spans="1:18" ht="15" thickBot="1">
      <c r="A3" s="34">
        <v>1</v>
      </c>
      <c r="B3" s="43" t="s">
        <v>179</v>
      </c>
      <c r="C3" s="43" t="s">
        <v>92</v>
      </c>
      <c r="D3" s="44">
        <v>589</v>
      </c>
      <c r="E3" s="5">
        <v>9.1</v>
      </c>
      <c r="F3" s="5">
        <v>9.5</v>
      </c>
      <c r="G3" s="5">
        <v>10.5</v>
      </c>
      <c r="H3" s="5">
        <v>10.5</v>
      </c>
      <c r="I3" s="5">
        <v>10.2</v>
      </c>
      <c r="J3" s="5">
        <v>10.5</v>
      </c>
      <c r="K3" s="5">
        <v>10.9</v>
      </c>
      <c r="L3" s="5">
        <v>10</v>
      </c>
      <c r="M3" s="5">
        <v>9.8</v>
      </c>
      <c r="N3" s="5">
        <v>10.1</v>
      </c>
      <c r="O3" s="5"/>
      <c r="P3" s="45">
        <f>SUM(E3:N3)</f>
        <v>101.1</v>
      </c>
      <c r="Q3" s="46">
        <f>D3+P3</f>
        <v>690.1</v>
      </c>
      <c r="R3" s="47">
        <f>RANK(Q3,Q3:Q17)</f>
        <v>2</v>
      </c>
    </row>
    <row r="4" spans="1:18" ht="15" thickBot="1">
      <c r="A4" s="34"/>
      <c r="B4" s="48"/>
      <c r="C4" s="48"/>
      <c r="D4" s="44"/>
      <c r="E4" s="6">
        <f>D3+E3</f>
        <v>598.1</v>
      </c>
      <c r="F4" s="6">
        <f aca="true" t="shared" si="0" ref="F4:O4">E4+F3</f>
        <v>607.6</v>
      </c>
      <c r="G4" s="6">
        <f t="shared" si="0"/>
        <v>618.1</v>
      </c>
      <c r="H4" s="6">
        <f t="shared" si="0"/>
        <v>628.6</v>
      </c>
      <c r="I4" s="6">
        <f t="shared" si="0"/>
        <v>638.8000000000001</v>
      </c>
      <c r="J4" s="6">
        <f t="shared" si="0"/>
        <v>649.3000000000001</v>
      </c>
      <c r="K4" s="6">
        <f t="shared" si="0"/>
        <v>660.2</v>
      </c>
      <c r="L4" s="6">
        <f t="shared" si="0"/>
        <v>670.2</v>
      </c>
      <c r="M4" s="6">
        <f t="shared" si="0"/>
        <v>680</v>
      </c>
      <c r="N4" s="6">
        <f t="shared" si="0"/>
        <v>690.1</v>
      </c>
      <c r="O4" s="6">
        <f t="shared" si="0"/>
        <v>690.1</v>
      </c>
      <c r="P4" s="49"/>
      <c r="Q4" s="50"/>
      <c r="R4" s="51"/>
    </row>
    <row r="5" spans="1:18" ht="15" thickBot="1">
      <c r="A5" s="34">
        <v>2</v>
      </c>
      <c r="B5" s="52" t="s">
        <v>180</v>
      </c>
      <c r="C5" s="43" t="s">
        <v>79</v>
      </c>
      <c r="D5" s="44">
        <v>588</v>
      </c>
      <c r="E5" s="5">
        <v>10</v>
      </c>
      <c r="F5" s="5">
        <v>10.3</v>
      </c>
      <c r="G5" s="5">
        <v>10.7</v>
      </c>
      <c r="H5" s="5">
        <v>10.2</v>
      </c>
      <c r="I5" s="5">
        <v>10.8</v>
      </c>
      <c r="J5" s="5">
        <v>10.7</v>
      </c>
      <c r="K5" s="5">
        <v>10.2</v>
      </c>
      <c r="L5" s="5">
        <v>10.1</v>
      </c>
      <c r="M5" s="5">
        <v>10.2</v>
      </c>
      <c r="N5" s="5">
        <v>10</v>
      </c>
      <c r="O5" s="5"/>
      <c r="P5" s="45">
        <f>SUM(E5:N5)</f>
        <v>103.2</v>
      </c>
      <c r="Q5" s="46">
        <f>D5+P5</f>
        <v>691.2</v>
      </c>
      <c r="R5" s="47">
        <f>RANK(Q5,Q3:Q17)</f>
        <v>1</v>
      </c>
    </row>
    <row r="6" spans="1:18" ht="15" thickBot="1">
      <c r="A6" s="34"/>
      <c r="B6" s="53"/>
      <c r="C6" s="48"/>
      <c r="D6" s="44"/>
      <c r="E6" s="6">
        <f>D5+E5</f>
        <v>598</v>
      </c>
      <c r="F6" s="6">
        <f aca="true" t="shared" si="1" ref="F6:O6">E6+F5</f>
        <v>608.3</v>
      </c>
      <c r="G6" s="6">
        <f t="shared" si="1"/>
        <v>619</v>
      </c>
      <c r="H6" s="6">
        <f t="shared" si="1"/>
        <v>629.2</v>
      </c>
      <c r="I6" s="6">
        <f t="shared" si="1"/>
        <v>640</v>
      </c>
      <c r="J6" s="6">
        <f t="shared" si="1"/>
        <v>650.7</v>
      </c>
      <c r="K6" s="6">
        <f t="shared" si="1"/>
        <v>660.9000000000001</v>
      </c>
      <c r="L6" s="6">
        <f t="shared" si="1"/>
        <v>671.0000000000001</v>
      </c>
      <c r="M6" s="6">
        <f t="shared" si="1"/>
        <v>681.2000000000002</v>
      </c>
      <c r="N6" s="6">
        <f t="shared" si="1"/>
        <v>691.2000000000002</v>
      </c>
      <c r="O6" s="6">
        <f t="shared" si="1"/>
        <v>691.2000000000002</v>
      </c>
      <c r="P6" s="49"/>
      <c r="Q6" s="50"/>
      <c r="R6" s="51"/>
    </row>
    <row r="7" spans="1:18" ht="15" thickBot="1">
      <c r="A7" s="34">
        <v>3</v>
      </c>
      <c r="B7" s="54" t="s">
        <v>189</v>
      </c>
      <c r="C7" s="43" t="s">
        <v>34</v>
      </c>
      <c r="D7" s="44">
        <v>587</v>
      </c>
      <c r="E7" s="5">
        <v>9.5</v>
      </c>
      <c r="F7" s="5">
        <v>10.3</v>
      </c>
      <c r="G7" s="5">
        <v>9.9</v>
      </c>
      <c r="H7" s="5">
        <v>10.3</v>
      </c>
      <c r="I7" s="5">
        <v>10</v>
      </c>
      <c r="J7" s="5">
        <v>9.9</v>
      </c>
      <c r="K7" s="5">
        <v>10.2</v>
      </c>
      <c r="L7" s="5">
        <v>9.9</v>
      </c>
      <c r="M7" s="5">
        <v>10.7</v>
      </c>
      <c r="N7" s="5">
        <v>10.8</v>
      </c>
      <c r="O7" s="5"/>
      <c r="P7" s="45">
        <f>SUM(E7:N7)</f>
        <v>101.5</v>
      </c>
      <c r="Q7" s="46">
        <f>D7+P7</f>
        <v>688.5</v>
      </c>
      <c r="R7" s="47">
        <f>RANK(Q7,Q3:Q17)</f>
        <v>4</v>
      </c>
    </row>
    <row r="8" spans="1:18" ht="15" thickBot="1">
      <c r="A8" s="34"/>
      <c r="B8" s="55"/>
      <c r="C8" s="48"/>
      <c r="D8" s="44"/>
      <c r="E8" s="6">
        <f>D7+E7</f>
        <v>596.5</v>
      </c>
      <c r="F8" s="6">
        <f aca="true" t="shared" si="2" ref="F8:O8">E8+F7</f>
        <v>606.8</v>
      </c>
      <c r="G8" s="6">
        <f t="shared" si="2"/>
        <v>616.6999999999999</v>
      </c>
      <c r="H8" s="6">
        <f t="shared" si="2"/>
        <v>626.9999999999999</v>
      </c>
      <c r="I8" s="6">
        <f t="shared" si="2"/>
        <v>636.9999999999999</v>
      </c>
      <c r="J8" s="6">
        <f t="shared" si="2"/>
        <v>646.8999999999999</v>
      </c>
      <c r="K8" s="6">
        <f t="shared" si="2"/>
        <v>657.0999999999999</v>
      </c>
      <c r="L8" s="6">
        <f t="shared" si="2"/>
        <v>666.9999999999999</v>
      </c>
      <c r="M8" s="6">
        <f t="shared" si="2"/>
        <v>677.6999999999999</v>
      </c>
      <c r="N8" s="6">
        <f t="shared" si="2"/>
        <v>688.4999999999999</v>
      </c>
      <c r="O8" s="6">
        <f t="shared" si="2"/>
        <v>688.4999999999999</v>
      </c>
      <c r="P8" s="49"/>
      <c r="Q8" s="50"/>
      <c r="R8" s="51"/>
    </row>
    <row r="9" spans="1:18" ht="15" thickBot="1">
      <c r="A9" s="34">
        <v>4</v>
      </c>
      <c r="B9" s="43" t="s">
        <v>186</v>
      </c>
      <c r="C9" s="43" t="s">
        <v>85</v>
      </c>
      <c r="D9" s="56">
        <v>587</v>
      </c>
      <c r="E9" s="5">
        <v>10</v>
      </c>
      <c r="F9" s="5">
        <v>9.7</v>
      </c>
      <c r="G9" s="5">
        <v>9.4</v>
      </c>
      <c r="H9" s="5">
        <v>9.9</v>
      </c>
      <c r="I9" s="5">
        <v>10.5</v>
      </c>
      <c r="J9" s="5">
        <v>10.8</v>
      </c>
      <c r="K9" s="5">
        <v>10.4</v>
      </c>
      <c r="L9" s="5">
        <v>10.5</v>
      </c>
      <c r="M9" s="5">
        <v>9.6</v>
      </c>
      <c r="N9" s="5">
        <v>10.3</v>
      </c>
      <c r="O9" s="5"/>
      <c r="P9" s="45">
        <f>SUM(E9:N9)</f>
        <v>101.1</v>
      </c>
      <c r="Q9" s="46">
        <f>D9+P9</f>
        <v>688.1</v>
      </c>
      <c r="R9" s="47">
        <f>RANK(Q9,Q3:Q17)</f>
        <v>5</v>
      </c>
    </row>
    <row r="10" spans="1:18" ht="15" thickBot="1">
      <c r="A10" s="34"/>
      <c r="B10" s="48"/>
      <c r="C10" s="48"/>
      <c r="D10" s="56"/>
      <c r="E10" s="6">
        <f>D9+E9</f>
        <v>597</v>
      </c>
      <c r="F10" s="6">
        <f aca="true" t="shared" si="3" ref="F10:O10">E10+F9</f>
        <v>606.7</v>
      </c>
      <c r="G10" s="6">
        <f t="shared" si="3"/>
        <v>616.1</v>
      </c>
      <c r="H10" s="6">
        <f t="shared" si="3"/>
        <v>626</v>
      </c>
      <c r="I10" s="6">
        <f t="shared" si="3"/>
        <v>636.5</v>
      </c>
      <c r="J10" s="6">
        <f t="shared" si="3"/>
        <v>647.3</v>
      </c>
      <c r="K10" s="6">
        <f t="shared" si="3"/>
        <v>657.6999999999999</v>
      </c>
      <c r="L10" s="6">
        <f t="shared" si="3"/>
        <v>668.1999999999999</v>
      </c>
      <c r="M10" s="6">
        <f t="shared" si="3"/>
        <v>677.8</v>
      </c>
      <c r="N10" s="6">
        <f t="shared" si="3"/>
        <v>688.0999999999999</v>
      </c>
      <c r="O10" s="6">
        <f t="shared" si="3"/>
        <v>688.0999999999999</v>
      </c>
      <c r="P10" s="49"/>
      <c r="Q10" s="50"/>
      <c r="R10" s="51"/>
    </row>
    <row r="11" spans="1:18" ht="15" thickBot="1">
      <c r="A11" s="34">
        <v>5</v>
      </c>
      <c r="B11" s="43" t="s">
        <v>190</v>
      </c>
      <c r="C11" s="43" t="s">
        <v>101</v>
      </c>
      <c r="D11" s="56">
        <v>586</v>
      </c>
      <c r="E11" s="5">
        <v>10.5</v>
      </c>
      <c r="F11" s="5">
        <v>10.2</v>
      </c>
      <c r="G11" s="5">
        <v>10.1</v>
      </c>
      <c r="H11" s="5">
        <v>10</v>
      </c>
      <c r="I11" s="5">
        <v>10.2</v>
      </c>
      <c r="J11" s="5">
        <v>9.8</v>
      </c>
      <c r="K11" s="5">
        <v>10.4</v>
      </c>
      <c r="L11" s="5">
        <v>10.7</v>
      </c>
      <c r="M11" s="5">
        <v>10.6</v>
      </c>
      <c r="N11" s="5">
        <v>10.7</v>
      </c>
      <c r="O11" s="5"/>
      <c r="P11" s="45">
        <f>SUM(E11:N11)</f>
        <v>103.2</v>
      </c>
      <c r="Q11" s="46">
        <f>D11+P11</f>
        <v>689.2</v>
      </c>
      <c r="R11" s="47">
        <f>RANK(Q11,Q3:Q17)</f>
        <v>3</v>
      </c>
    </row>
    <row r="12" spans="1:18" ht="15" thickBot="1">
      <c r="A12" s="34"/>
      <c r="B12" s="48"/>
      <c r="C12" s="48"/>
      <c r="D12" s="56"/>
      <c r="E12" s="6">
        <f>D11+E11</f>
        <v>596.5</v>
      </c>
      <c r="F12" s="6">
        <f aca="true" t="shared" si="4" ref="F12:O12">E12+F11</f>
        <v>606.7</v>
      </c>
      <c r="G12" s="6">
        <f t="shared" si="4"/>
        <v>616.8000000000001</v>
      </c>
      <c r="H12" s="6">
        <f t="shared" si="4"/>
        <v>626.8000000000001</v>
      </c>
      <c r="I12" s="6">
        <f t="shared" si="4"/>
        <v>637.0000000000001</v>
      </c>
      <c r="J12" s="6">
        <f t="shared" si="4"/>
        <v>646.8000000000001</v>
      </c>
      <c r="K12" s="6">
        <f t="shared" si="4"/>
        <v>657.2</v>
      </c>
      <c r="L12" s="6">
        <f t="shared" si="4"/>
        <v>667.9000000000001</v>
      </c>
      <c r="M12" s="6">
        <f t="shared" si="4"/>
        <v>678.5000000000001</v>
      </c>
      <c r="N12" s="6">
        <f t="shared" si="4"/>
        <v>689.2000000000002</v>
      </c>
      <c r="O12" s="6">
        <f t="shared" si="4"/>
        <v>689.2000000000002</v>
      </c>
      <c r="P12" s="49"/>
      <c r="Q12" s="50"/>
      <c r="R12" s="51"/>
    </row>
    <row r="13" spans="1:18" ht="15" thickBot="1">
      <c r="A13" s="34">
        <v>6</v>
      </c>
      <c r="B13" s="54" t="s">
        <v>181</v>
      </c>
      <c r="C13" s="43" t="s">
        <v>34</v>
      </c>
      <c r="D13" s="44">
        <v>585</v>
      </c>
      <c r="E13" s="5">
        <v>10.5</v>
      </c>
      <c r="F13" s="5">
        <v>10.2</v>
      </c>
      <c r="G13" s="5">
        <v>10.5</v>
      </c>
      <c r="H13" s="5">
        <v>9.9</v>
      </c>
      <c r="I13" s="5">
        <v>10.7</v>
      </c>
      <c r="J13" s="5">
        <v>9</v>
      </c>
      <c r="K13" s="5">
        <v>10</v>
      </c>
      <c r="L13" s="5">
        <v>8.8</v>
      </c>
      <c r="M13" s="5">
        <v>10.3</v>
      </c>
      <c r="N13" s="5">
        <v>10.6</v>
      </c>
      <c r="O13" s="5"/>
      <c r="P13" s="45">
        <f>SUM(E13:N13)</f>
        <v>100.49999999999999</v>
      </c>
      <c r="Q13" s="46">
        <f>D13+P13</f>
        <v>685.5</v>
      </c>
      <c r="R13" s="47">
        <f>RANK(Q13,Q3:Q17)</f>
        <v>6</v>
      </c>
    </row>
    <row r="14" spans="1:18" ht="15" thickBot="1">
      <c r="A14" s="34"/>
      <c r="B14" s="55"/>
      <c r="C14" s="48"/>
      <c r="D14" s="44"/>
      <c r="E14" s="6">
        <f>D13+E13</f>
        <v>595.5</v>
      </c>
      <c r="F14" s="6">
        <f aca="true" t="shared" si="5" ref="F14:O14">E14+F13</f>
        <v>605.7</v>
      </c>
      <c r="G14" s="6">
        <f t="shared" si="5"/>
        <v>616.2</v>
      </c>
      <c r="H14" s="6">
        <f t="shared" si="5"/>
        <v>626.1</v>
      </c>
      <c r="I14" s="6">
        <f t="shared" si="5"/>
        <v>636.8000000000001</v>
      </c>
      <c r="J14" s="6">
        <f t="shared" si="5"/>
        <v>645.8000000000001</v>
      </c>
      <c r="K14" s="6">
        <f t="shared" si="5"/>
        <v>655.8000000000001</v>
      </c>
      <c r="L14" s="6">
        <f t="shared" si="5"/>
        <v>664.6</v>
      </c>
      <c r="M14" s="6">
        <f t="shared" si="5"/>
        <v>674.9</v>
      </c>
      <c r="N14" s="6">
        <f t="shared" si="5"/>
        <v>685.5</v>
      </c>
      <c r="O14" s="6">
        <f t="shared" si="5"/>
        <v>685.5</v>
      </c>
      <c r="P14" s="49"/>
      <c r="Q14" s="50"/>
      <c r="R14" s="51"/>
    </row>
    <row r="15" spans="1:18" ht="15" thickBot="1">
      <c r="A15" s="34">
        <v>7</v>
      </c>
      <c r="B15" s="54" t="s">
        <v>191</v>
      </c>
      <c r="C15" s="43" t="s">
        <v>85</v>
      </c>
      <c r="D15" s="44">
        <v>584</v>
      </c>
      <c r="E15" s="5">
        <v>9.5</v>
      </c>
      <c r="F15" s="5">
        <v>10.2</v>
      </c>
      <c r="G15" s="5">
        <v>9.4</v>
      </c>
      <c r="H15" s="5">
        <v>10.2</v>
      </c>
      <c r="I15" s="5">
        <v>9.9</v>
      </c>
      <c r="J15" s="5">
        <v>9.9</v>
      </c>
      <c r="K15" s="5">
        <v>10.3</v>
      </c>
      <c r="L15" s="5">
        <v>10.5</v>
      </c>
      <c r="M15" s="5">
        <v>10.6</v>
      </c>
      <c r="N15" s="5">
        <v>10.5</v>
      </c>
      <c r="O15" s="5"/>
      <c r="P15" s="45">
        <f>SUM(E15:N15)</f>
        <v>100.99999999999999</v>
      </c>
      <c r="Q15" s="46">
        <f>D15+P15</f>
        <v>685</v>
      </c>
      <c r="R15" s="47">
        <f>RANK(Q15,Q3:Q17)</f>
        <v>7</v>
      </c>
    </row>
    <row r="16" spans="1:18" ht="15" thickBot="1">
      <c r="A16" s="34"/>
      <c r="B16" s="55"/>
      <c r="C16" s="48"/>
      <c r="D16" s="44"/>
      <c r="E16" s="6">
        <f>D15+E15</f>
        <v>593.5</v>
      </c>
      <c r="F16" s="6">
        <f aca="true" t="shared" si="6" ref="F16:O16">E16+F15</f>
        <v>603.7</v>
      </c>
      <c r="G16" s="6">
        <f t="shared" si="6"/>
        <v>613.1</v>
      </c>
      <c r="H16" s="6">
        <f t="shared" si="6"/>
        <v>623.3000000000001</v>
      </c>
      <c r="I16" s="6">
        <f t="shared" si="6"/>
        <v>633.2</v>
      </c>
      <c r="J16" s="6">
        <f t="shared" si="6"/>
        <v>643.1</v>
      </c>
      <c r="K16" s="6">
        <f t="shared" si="6"/>
        <v>653.4</v>
      </c>
      <c r="L16" s="6">
        <f t="shared" si="6"/>
        <v>663.9</v>
      </c>
      <c r="M16" s="6">
        <f t="shared" si="6"/>
        <v>674.5</v>
      </c>
      <c r="N16" s="6">
        <f t="shared" si="6"/>
        <v>685</v>
      </c>
      <c r="O16" s="6">
        <f t="shared" si="6"/>
        <v>685</v>
      </c>
      <c r="P16" s="49"/>
      <c r="Q16" s="50"/>
      <c r="R16" s="51"/>
    </row>
    <row r="17" spans="1:18" ht="15" thickBot="1">
      <c r="A17" s="34">
        <v>8</v>
      </c>
      <c r="B17" s="52" t="s">
        <v>183</v>
      </c>
      <c r="C17" s="43" t="s">
        <v>92</v>
      </c>
      <c r="D17" s="56">
        <v>583</v>
      </c>
      <c r="E17" s="5">
        <v>9.6</v>
      </c>
      <c r="F17" s="5">
        <v>10</v>
      </c>
      <c r="G17" s="5">
        <v>9.9</v>
      </c>
      <c r="H17" s="5">
        <v>10.7</v>
      </c>
      <c r="I17" s="5">
        <v>10.4</v>
      </c>
      <c r="J17" s="5">
        <v>10.3</v>
      </c>
      <c r="K17" s="5">
        <v>10.5</v>
      </c>
      <c r="L17" s="5">
        <v>10.1</v>
      </c>
      <c r="M17" s="5">
        <v>9.7</v>
      </c>
      <c r="N17" s="5">
        <v>10.5</v>
      </c>
      <c r="O17" s="5"/>
      <c r="P17" s="45">
        <f>SUM(E17:N17)</f>
        <v>101.7</v>
      </c>
      <c r="Q17" s="46">
        <f>D17+P17</f>
        <v>684.7</v>
      </c>
      <c r="R17" s="47">
        <f>RANK(Q17,Q3:Q17)</f>
        <v>8</v>
      </c>
    </row>
    <row r="18" spans="1:18" ht="15" thickBot="1">
      <c r="A18" s="34"/>
      <c r="B18" s="53"/>
      <c r="C18" s="48"/>
      <c r="D18" s="56"/>
      <c r="E18" s="6">
        <f>D17+E17</f>
        <v>592.6</v>
      </c>
      <c r="F18" s="6">
        <f aca="true" t="shared" si="7" ref="F18:O18">E18+F17</f>
        <v>602.6</v>
      </c>
      <c r="G18" s="6">
        <f t="shared" si="7"/>
        <v>612.5</v>
      </c>
      <c r="H18" s="6">
        <f t="shared" si="7"/>
        <v>623.2</v>
      </c>
      <c r="I18" s="6">
        <f t="shared" si="7"/>
        <v>633.6</v>
      </c>
      <c r="J18" s="6">
        <f t="shared" si="7"/>
        <v>643.9</v>
      </c>
      <c r="K18" s="6">
        <f t="shared" si="7"/>
        <v>654.4</v>
      </c>
      <c r="L18" s="6">
        <f t="shared" si="7"/>
        <v>664.5</v>
      </c>
      <c r="M18" s="6">
        <f t="shared" si="7"/>
        <v>674.2</v>
      </c>
      <c r="N18" s="6">
        <f t="shared" si="7"/>
        <v>684.7</v>
      </c>
      <c r="O18" s="6">
        <f t="shared" si="7"/>
        <v>684.7</v>
      </c>
      <c r="P18" s="49"/>
      <c r="Q18" s="50"/>
      <c r="R18" s="51"/>
    </row>
  </sheetData>
  <mergeCells count="63">
    <mergeCell ref="A1:A2"/>
    <mergeCell ref="B1:B2"/>
    <mergeCell ref="C1:C2"/>
    <mergeCell ref="D1:D2"/>
    <mergeCell ref="P1:P2"/>
    <mergeCell ref="Q1:Q2"/>
    <mergeCell ref="R1:R2"/>
    <mergeCell ref="A3:A4"/>
    <mergeCell ref="B3:B4"/>
    <mergeCell ref="C3:C4"/>
    <mergeCell ref="D3:D4"/>
    <mergeCell ref="P3:P4"/>
    <mergeCell ref="Q3:Q4"/>
    <mergeCell ref="R3:R4"/>
    <mergeCell ref="A5:A6"/>
    <mergeCell ref="B5:B6"/>
    <mergeCell ref="C5:C6"/>
    <mergeCell ref="D5:D6"/>
    <mergeCell ref="P5:P6"/>
    <mergeCell ref="Q5:Q6"/>
    <mergeCell ref="R5:R6"/>
    <mergeCell ref="A7:A8"/>
    <mergeCell ref="B7:B8"/>
    <mergeCell ref="C7:C8"/>
    <mergeCell ref="D7:D8"/>
    <mergeCell ref="P7:P8"/>
    <mergeCell ref="Q7:Q8"/>
    <mergeCell ref="R7:R8"/>
    <mergeCell ref="A9:A10"/>
    <mergeCell ref="B9:B10"/>
    <mergeCell ref="C9:C10"/>
    <mergeCell ref="D9:D10"/>
    <mergeCell ref="P9:P10"/>
    <mergeCell ref="Q9:Q10"/>
    <mergeCell ref="R9:R10"/>
    <mergeCell ref="A11:A12"/>
    <mergeCell ref="B11:B12"/>
    <mergeCell ref="C11:C12"/>
    <mergeCell ref="D11:D12"/>
    <mergeCell ref="P11:P12"/>
    <mergeCell ref="Q11:Q12"/>
    <mergeCell ref="R11:R12"/>
    <mergeCell ref="A13:A14"/>
    <mergeCell ref="B13:B14"/>
    <mergeCell ref="C13:C14"/>
    <mergeCell ref="D13:D14"/>
    <mergeCell ref="P13:P14"/>
    <mergeCell ref="Q13:Q14"/>
    <mergeCell ref="R13:R14"/>
    <mergeCell ref="A15:A16"/>
    <mergeCell ref="B15:B16"/>
    <mergeCell ref="C15:C16"/>
    <mergeCell ref="D15:D16"/>
    <mergeCell ref="P15:P16"/>
    <mergeCell ref="Q15:Q16"/>
    <mergeCell ref="R15:R16"/>
    <mergeCell ref="P17:P18"/>
    <mergeCell ref="Q17:Q18"/>
    <mergeCell ref="R17:R18"/>
    <mergeCell ref="A17:A18"/>
    <mergeCell ref="B17:B18"/>
    <mergeCell ref="C17:C18"/>
    <mergeCell ref="D17:D18"/>
  </mergeCells>
  <conditionalFormatting sqref="E15:O15 E13:O13 E3:O3 E5:O5 E7:O7 E9:O9 E11:O11 E17:O17">
    <cfRule type="cellIs" priority="1" dxfId="0" operator="greaterThanOrEqual" stopIfTrue="1">
      <formula>10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landscape" paperSize="13" scale="65" r:id="rId1"/>
  <headerFooter alignWithMargins="0">
    <oddHeader>&amp;C&amp;"ＭＳ Ｐゴシック,太字"&amp;20第回中部学生ライフル射撃選手権大会
&amp;22 10mS60
 FINAL</oddHeader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中部学連</dc:creator>
  <cp:keywords/>
  <dc:description/>
  <cp:lastModifiedBy>USER</cp:lastModifiedBy>
  <cp:lastPrinted>2008-09-28T04:19:22Z</cp:lastPrinted>
  <dcterms:created xsi:type="dcterms:W3CDTF">2002-05-02T20:14:58Z</dcterms:created>
  <dcterms:modified xsi:type="dcterms:W3CDTF">2008-09-28T15:29:31Z</dcterms:modified>
  <cp:category/>
  <cp:version/>
  <cp:contentType/>
  <cp:contentStatus/>
</cp:coreProperties>
</file>