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3"/>
  </bookViews>
  <sheets>
    <sheet name="10mS60" sheetId="1" r:id="rId1"/>
    <sheet name="10mS60 " sheetId="2" r:id="rId2"/>
    <sheet name="50m3×20" sheetId="3" r:id="rId3"/>
    <sheet name="10mS60団体" sheetId="4" r:id="rId4"/>
    <sheet name="新人戦FINAL" sheetId="5" r:id="rId5"/>
    <sheet name="不朽戦BFINAL" sheetId="6" r:id="rId6"/>
    <sheet name="不朽戦AFINAL" sheetId="7" r:id="rId7"/>
  </sheets>
  <definedNames>
    <definedName name="_Order1" hidden="1">255</definedName>
    <definedName name="_Order2" hidden="1">255</definedName>
    <definedName name="_xlnm.Print_Area" localSheetId="0">'10mS60'!$A$10:$M$17</definedName>
    <definedName name="_xlnm.Print_Area" localSheetId="1">'10mS60 '!$B$30:$M$40</definedName>
    <definedName name="_xlnm.Print_Area" localSheetId="3">'10mS60団体'!$A$1:$M$5</definedName>
    <definedName name="_xlnm.Print_Area" localSheetId="2">'50m3×20'!$B$1:$Q$6</definedName>
    <definedName name="_xlnm.Print_Area" localSheetId="4">'新人戦FINAL'!$A$1:$R$18</definedName>
    <definedName name="_xlnm.Print_Area" localSheetId="6">'不朽戦AFINAL'!$A$1:$R$18</definedName>
    <definedName name="_xlnm.Print_Area" localSheetId="5">'不朽戦BFINAL'!$A$1:$R$18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<sst xmlns="http://schemas.openxmlformats.org/spreadsheetml/2006/main" count="369" uniqueCount="149">
  <si>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</si>
  <si>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</si>
  <si>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</si>
  <si>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</si>
  <si>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</si>
  <si>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</si>
  <si>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</si>
  <si>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</si>
  <si>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</si>
  <si>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</si>
  <si>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</si>
  <si>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</si>
  <si>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</si>
  <si>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</si>
  <si>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</si>
  <si>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</si>
  <si>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</si>
  <si>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</si>
  <si>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</si>
  <si>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</si>
  <si>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</si>
  <si>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</si>
  <si>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</si>
  <si>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</si>
  <si>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</si>
  <si>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</si>
  <si>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</si>
  <si>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</si>
  <si>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</si>
  <si>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</si>
  <si>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</si>
  <si>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</si>
  <si>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</si>
  <si>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</si>
  <si>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</si>
  <si>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</si>
  <si>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</si>
  <si>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</si>
  <si>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</si>
  <si>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</si>
  <si>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</si>
  <si>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</si>
  <si>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</si>
  <si>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S3</t>
  </si>
  <si>
    <t>S4</t>
  </si>
  <si>
    <t>S5</t>
  </si>
  <si>
    <t>S6</t>
  </si>
  <si>
    <t>Ｓ６</t>
  </si>
  <si>
    <t>P1</t>
  </si>
  <si>
    <t>P2</t>
  </si>
  <si>
    <t>S1</t>
  </si>
  <si>
    <t>S2</t>
  </si>
  <si>
    <t>K1</t>
  </si>
  <si>
    <t>K2</t>
  </si>
  <si>
    <t>井畑暁成</t>
  </si>
  <si>
    <t>愛知大学</t>
  </si>
  <si>
    <t>福田雅人</t>
  </si>
  <si>
    <t>愛知学院大学</t>
  </si>
  <si>
    <t>濱島いつみ</t>
  </si>
  <si>
    <t>堀部宗尚</t>
  </si>
  <si>
    <t>名古屋大学</t>
  </si>
  <si>
    <t>平山雄斗</t>
  </si>
  <si>
    <t>倉員武志</t>
  </si>
  <si>
    <t>名城大学</t>
  </si>
  <si>
    <t>村松秀紀</t>
  </si>
  <si>
    <t>佐原このみ</t>
  </si>
  <si>
    <t>矢田薫</t>
  </si>
  <si>
    <t>市川貴博</t>
  </si>
  <si>
    <t>山田幸太郎</t>
  </si>
  <si>
    <t>植羅麻衣</t>
  </si>
  <si>
    <t>小木曽拓也</t>
  </si>
  <si>
    <t>曽田翠</t>
  </si>
  <si>
    <t>石井直紀</t>
  </si>
  <si>
    <t>名古屋工業大学</t>
  </si>
  <si>
    <t>森亮舖</t>
  </si>
  <si>
    <t>山口大介</t>
  </si>
  <si>
    <t>毛利雄大</t>
  </si>
  <si>
    <t>小坂夢織</t>
  </si>
  <si>
    <t>金沢大学</t>
  </si>
  <si>
    <t>松平侑大</t>
  </si>
  <si>
    <t>S1</t>
  </si>
  <si>
    <t>S2</t>
  </si>
  <si>
    <t>S3</t>
  </si>
  <si>
    <t>S4</t>
  </si>
  <si>
    <t>S5</t>
  </si>
  <si>
    <t>S6</t>
  </si>
  <si>
    <t>東亜紗子</t>
  </si>
  <si>
    <t>奈良綾乃</t>
  </si>
  <si>
    <t>石川礼生</t>
  </si>
  <si>
    <t>愛知学院大学</t>
  </si>
  <si>
    <t>片糸雄貴</t>
  </si>
  <si>
    <t>小林常晃</t>
  </si>
  <si>
    <t>前田和成</t>
  </si>
  <si>
    <t>小山裕明</t>
  </si>
  <si>
    <t>佐藤美那穂</t>
  </si>
  <si>
    <t>藤田章弘</t>
  </si>
  <si>
    <t>小林俊介</t>
  </si>
  <si>
    <t>柴田智大</t>
  </si>
  <si>
    <t>佐藤真紀</t>
  </si>
  <si>
    <t>芦澤みなみ</t>
  </si>
  <si>
    <t>榊原誠</t>
  </si>
  <si>
    <t>飯田亜弓</t>
  </si>
  <si>
    <t>波多野達郎</t>
  </si>
  <si>
    <t>銀羽祥宏</t>
  </si>
  <si>
    <t>安田英将</t>
  </si>
  <si>
    <t>荒木宏紀</t>
  </si>
  <si>
    <t>戸軽英斗</t>
  </si>
  <si>
    <t>中野靖幸</t>
  </si>
  <si>
    <t>中村翔</t>
  </si>
  <si>
    <t>北尾拓也</t>
  </si>
  <si>
    <t>纐纈修太</t>
  </si>
  <si>
    <t>中村亮太</t>
  </si>
  <si>
    <t>白井宏和</t>
  </si>
  <si>
    <t>今枝卓也</t>
  </si>
  <si>
    <t>杉本亜弥</t>
  </si>
  <si>
    <t>古市祥子</t>
  </si>
  <si>
    <t>安藤奈月</t>
  </si>
  <si>
    <t>渡邊麻美</t>
  </si>
  <si>
    <t>藤村祐樹</t>
  </si>
  <si>
    <t>蜷川睦</t>
  </si>
  <si>
    <t>宮本亮</t>
  </si>
  <si>
    <t>達川裕介</t>
  </si>
  <si>
    <t>山田哲郎</t>
  </si>
  <si>
    <t>奈良達也</t>
  </si>
  <si>
    <t>夏目浩史</t>
  </si>
  <si>
    <t>α</t>
  </si>
  <si>
    <t>愛知大学</t>
  </si>
  <si>
    <t>佐藤美那穂</t>
  </si>
  <si>
    <t>荒木宏紀</t>
  </si>
  <si>
    <t>藤田章弘</t>
  </si>
  <si>
    <t>前田和成</t>
  </si>
  <si>
    <t>安田英将</t>
  </si>
  <si>
    <t>藤村祐樹</t>
  </si>
  <si>
    <t>小林常晃</t>
  </si>
  <si>
    <t>柴田智大</t>
  </si>
  <si>
    <t>名城大学</t>
  </si>
  <si>
    <t>オープン参加</t>
  </si>
  <si>
    <t>高橋裕也</t>
  </si>
  <si>
    <t>冨田翔吾</t>
  </si>
  <si>
    <t>浅井俊晴</t>
  </si>
  <si>
    <t>生田博也</t>
  </si>
  <si>
    <t>小坂夢織</t>
  </si>
  <si>
    <t>堀部宗尚</t>
  </si>
  <si>
    <t>森亮舗</t>
  </si>
  <si>
    <t>植羅麻衣</t>
  </si>
  <si>
    <t>片糸雄貴</t>
  </si>
  <si>
    <t>戸軽英斗</t>
  </si>
  <si>
    <t>小山裕明</t>
  </si>
  <si>
    <t>前田和成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</si>
</sst>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5" xfId="0" applyFont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8" fillId="3" borderId="2" xfId="0" applyFont="1" applyFill="1" applyBorder="1" applyAlignment="1" applyProtection="1">
      <alignment horizontal="center" vertical="center"/>
      <protection/>
    </xf>
    <xf numFmtId="0" fontId="18" fillId="9" borderId="1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23" xfId="21" applyFont="1" applyFill="1" applyBorder="1" applyAlignment="1" applyProtection="1">
      <alignment horizontal="center" vertical="center"/>
      <protection/>
    </xf>
    <xf numFmtId="0" fontId="13" fillId="0" borderId="24" xfId="21" applyFont="1" applyFill="1" applyBorder="1" applyAlignment="1" applyProtection="1">
      <alignment horizontal="center" vertical="center"/>
      <protection/>
    </xf>
    <xf numFmtId="0" fontId="14" fillId="0" borderId="23" xfId="21" applyFont="1" applyFill="1" applyBorder="1" applyAlignment="1" applyProtection="1">
      <alignment horizontal="center" vertical="center"/>
      <protection/>
    </xf>
    <xf numFmtId="0" fontId="14" fillId="0" borderId="24" xfId="21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" fontId="13" fillId="0" borderId="23" xfId="21" applyNumberFormat="1" applyFont="1" applyFill="1" applyBorder="1" applyAlignment="1" applyProtection="1">
      <alignment horizontal="center" vertical="center"/>
      <protection/>
    </xf>
    <xf numFmtId="1" fontId="13" fillId="0" borderId="24" xfId="21" applyNumberFormat="1" applyFont="1" applyFill="1" applyBorder="1" applyAlignment="1" applyProtection="1">
      <alignment horizontal="center" vertical="center"/>
      <protection/>
    </xf>
    <xf numFmtId="0" fontId="14" fillId="0" borderId="20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zoomScale="75" zoomScaleNormal="75" workbookViewId="0" topLeftCell="A1">
      <selection activeCell="D31" sqref="D31"/>
      <selection activeCell="A1" sqref="A1"/>
    </sheetView>
  </sheetViews>
  <sheetFormatPr defaultColWidth="9.00390625" defaultRowHeight="13.5"/>
  <cols>
    <col min="1" max="1" width="5.625" style="0" customWidth="1"/>
    <col min="2" max="3" width="5.625" style="6" customWidth="1"/>
    <col min="4" max="4" width="15.00390625" style="6" customWidth="1"/>
    <col min="5" max="5" width="17.875" style="6" customWidth="1"/>
    <col min="6" max="11" width="5.00390625" style="6" customWidth="1"/>
    <col min="12" max="12" width="6.125" style="6" customWidth="1"/>
    <col min="13" max="13" width="15.625" style="6" customWidth="1"/>
  </cols>
  <sheetData>
    <row r="1" spans="1:13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5</v>
      </c>
      <c r="M1" s="4" t="s">
        <v>6</v>
      </c>
    </row>
    <row r="2" spans="1:14" ht="17.25">
      <c r="A2" s="3">
        <f aca="true" t="shared" si="0" ref="A2:A9">RANK(L2,L$1:L$65536)</f>
        <v>1</v>
      </c>
      <c r="B2" s="3">
        <v>2</v>
      </c>
      <c r="C2" s="10">
        <v>21</v>
      </c>
      <c r="D2" s="9" t="s">
        <v>68</v>
      </c>
      <c r="E2" s="7" t="s">
        <v>57</v>
      </c>
      <c r="F2" s="11">
        <v>95</v>
      </c>
      <c r="G2" s="11">
        <v>98</v>
      </c>
      <c r="H2" s="11">
        <v>95</v>
      </c>
      <c r="I2" s="11">
        <v>92</v>
      </c>
      <c r="J2" s="11">
        <v>95</v>
      </c>
      <c r="K2" s="11">
        <v>94</v>
      </c>
      <c r="L2" s="4">
        <f aca="true" t="shared" si="1" ref="L2:L23">SUM(F2:K2)</f>
        <v>569</v>
      </c>
      <c r="M2" s="3"/>
      <c r="N2" s="8"/>
    </row>
    <row r="3" spans="1:14" ht="17.25">
      <c r="A3" s="3">
        <f t="shared" si="0"/>
        <v>2</v>
      </c>
      <c r="B3" s="3">
        <v>2</v>
      </c>
      <c r="C3" s="10">
        <v>33</v>
      </c>
      <c r="D3" s="9" t="s">
        <v>77</v>
      </c>
      <c r="E3" s="7" t="s">
        <v>63</v>
      </c>
      <c r="F3" s="11">
        <v>94</v>
      </c>
      <c r="G3" s="11">
        <v>95</v>
      </c>
      <c r="H3" s="11">
        <v>92</v>
      </c>
      <c r="I3" s="11">
        <v>93</v>
      </c>
      <c r="J3" s="11">
        <v>96</v>
      </c>
      <c r="K3" s="11">
        <v>89</v>
      </c>
      <c r="L3" s="4">
        <f t="shared" si="1"/>
        <v>559</v>
      </c>
      <c r="M3" s="3"/>
      <c r="N3" s="8"/>
    </row>
    <row r="4" spans="1:14" ht="17.25">
      <c r="A4" s="3">
        <f t="shared" si="0"/>
        <v>3</v>
      </c>
      <c r="B4" s="3">
        <v>2</v>
      </c>
      <c r="C4" s="10">
        <v>23</v>
      </c>
      <c r="D4" s="9" t="s">
        <v>70</v>
      </c>
      <c r="E4" s="7" t="s">
        <v>60</v>
      </c>
      <c r="F4" s="11">
        <v>92</v>
      </c>
      <c r="G4" s="11">
        <v>93</v>
      </c>
      <c r="H4" s="11">
        <v>92</v>
      </c>
      <c r="I4" s="11">
        <v>95</v>
      </c>
      <c r="J4" s="11">
        <v>94</v>
      </c>
      <c r="K4" s="11">
        <v>92</v>
      </c>
      <c r="L4" s="4">
        <f t="shared" si="1"/>
        <v>558</v>
      </c>
      <c r="M4" s="3"/>
      <c r="N4" s="8"/>
    </row>
    <row r="5" spans="1:14" ht="17.25">
      <c r="A5" s="3">
        <f t="shared" si="0"/>
        <v>4</v>
      </c>
      <c r="B5" s="3">
        <v>1</v>
      </c>
      <c r="C5" s="10">
        <v>23</v>
      </c>
      <c r="D5" s="9" t="s">
        <v>59</v>
      </c>
      <c r="E5" s="7" t="s">
        <v>60</v>
      </c>
      <c r="F5" s="11">
        <v>91</v>
      </c>
      <c r="G5" s="11">
        <v>93</v>
      </c>
      <c r="H5" s="11">
        <v>92</v>
      </c>
      <c r="I5" s="11">
        <v>97</v>
      </c>
      <c r="J5" s="11">
        <v>92</v>
      </c>
      <c r="K5" s="11">
        <v>92</v>
      </c>
      <c r="L5" s="4">
        <f t="shared" si="1"/>
        <v>557</v>
      </c>
      <c r="M5" s="3"/>
      <c r="N5" s="8"/>
    </row>
    <row r="6" spans="1:14" ht="17.25">
      <c r="A6" s="3">
        <f t="shared" si="0"/>
        <v>5</v>
      </c>
      <c r="B6" s="3">
        <v>2</v>
      </c>
      <c r="C6" s="10">
        <v>27</v>
      </c>
      <c r="D6" s="9" t="s">
        <v>71</v>
      </c>
      <c r="E6" s="7" t="s">
        <v>60</v>
      </c>
      <c r="F6" s="11">
        <v>89</v>
      </c>
      <c r="G6" s="11">
        <v>96</v>
      </c>
      <c r="H6" s="11">
        <v>97</v>
      </c>
      <c r="I6" s="11">
        <v>89</v>
      </c>
      <c r="J6" s="11">
        <v>93</v>
      </c>
      <c r="K6" s="11">
        <v>90</v>
      </c>
      <c r="L6" s="4">
        <f t="shared" si="1"/>
        <v>554</v>
      </c>
      <c r="M6" s="3"/>
      <c r="N6" s="8"/>
    </row>
    <row r="7" spans="1:14" ht="17.25">
      <c r="A7" s="3">
        <f t="shared" si="0"/>
        <v>6</v>
      </c>
      <c r="B7" s="3">
        <v>2</v>
      </c>
      <c r="C7" s="10">
        <v>32</v>
      </c>
      <c r="D7" s="9" t="s">
        <v>76</v>
      </c>
      <c r="E7" s="7" t="s">
        <v>60</v>
      </c>
      <c r="F7" s="11">
        <v>92</v>
      </c>
      <c r="G7" s="11">
        <v>89</v>
      </c>
      <c r="H7" s="11">
        <v>93</v>
      </c>
      <c r="I7" s="11">
        <v>92</v>
      </c>
      <c r="J7" s="11">
        <v>96</v>
      </c>
      <c r="K7" s="11">
        <v>89</v>
      </c>
      <c r="L7" s="4">
        <f t="shared" si="1"/>
        <v>551</v>
      </c>
      <c r="M7" s="3"/>
      <c r="N7" s="8"/>
    </row>
    <row r="8" spans="1:14" ht="17.25">
      <c r="A8" s="3">
        <f t="shared" si="0"/>
        <v>7</v>
      </c>
      <c r="B8" s="3">
        <v>2</v>
      </c>
      <c r="C8" s="10">
        <v>29</v>
      </c>
      <c r="D8" s="9" t="s">
        <v>74</v>
      </c>
      <c r="E8" s="7" t="s">
        <v>57</v>
      </c>
      <c r="F8" s="11">
        <v>93</v>
      </c>
      <c r="G8" s="11">
        <v>95</v>
      </c>
      <c r="H8" s="11">
        <v>91</v>
      </c>
      <c r="I8" s="11">
        <v>90</v>
      </c>
      <c r="J8" s="11">
        <v>90</v>
      </c>
      <c r="K8" s="11">
        <v>91</v>
      </c>
      <c r="L8" s="4">
        <f t="shared" si="1"/>
        <v>550</v>
      </c>
      <c r="M8" s="3"/>
      <c r="N8" s="8"/>
    </row>
    <row r="9" spans="1:14" ht="17.25">
      <c r="A9" s="3">
        <f t="shared" si="0"/>
        <v>8</v>
      </c>
      <c r="B9" s="3">
        <v>2</v>
      </c>
      <c r="C9" s="10">
        <v>22</v>
      </c>
      <c r="D9" s="9" t="s">
        <v>69</v>
      </c>
      <c r="E9" s="7" t="s">
        <v>55</v>
      </c>
      <c r="F9" s="11">
        <v>91</v>
      </c>
      <c r="G9" s="11">
        <v>94</v>
      </c>
      <c r="H9" s="11">
        <v>91</v>
      </c>
      <c r="I9" s="11">
        <v>89</v>
      </c>
      <c r="J9" s="11">
        <v>91</v>
      </c>
      <c r="K9" s="11">
        <v>89</v>
      </c>
      <c r="L9" s="4">
        <f t="shared" si="1"/>
        <v>545</v>
      </c>
      <c r="M9" s="3"/>
      <c r="N9" s="8"/>
    </row>
    <row r="10" spans="1:14" ht="17.25">
      <c r="A10" s="3">
        <v>9</v>
      </c>
      <c r="B10" s="3">
        <v>1</v>
      </c>
      <c r="C10" s="10">
        <v>27</v>
      </c>
      <c r="D10" s="9" t="s">
        <v>61</v>
      </c>
      <c r="E10" s="7" t="s">
        <v>60</v>
      </c>
      <c r="F10" s="11">
        <v>89</v>
      </c>
      <c r="G10" s="11">
        <v>93</v>
      </c>
      <c r="H10" s="11">
        <v>91</v>
      </c>
      <c r="I10" s="11">
        <v>91</v>
      </c>
      <c r="J10" s="11">
        <v>88</v>
      </c>
      <c r="K10" s="11">
        <v>88</v>
      </c>
      <c r="L10" s="4">
        <f t="shared" si="1"/>
        <v>540</v>
      </c>
      <c r="M10" s="3"/>
      <c r="N10" s="8"/>
    </row>
    <row r="11" spans="1:14" ht="17.25">
      <c r="A11" s="3">
        <v>10</v>
      </c>
      <c r="B11" s="3">
        <v>1</v>
      </c>
      <c r="C11" s="10">
        <v>21</v>
      </c>
      <c r="D11" s="9" t="s">
        <v>56</v>
      </c>
      <c r="E11" s="7" t="s">
        <v>57</v>
      </c>
      <c r="F11" s="11">
        <v>88</v>
      </c>
      <c r="G11" s="11">
        <v>85</v>
      </c>
      <c r="H11" s="11">
        <v>89</v>
      </c>
      <c r="I11" s="11">
        <v>95</v>
      </c>
      <c r="J11" s="11">
        <v>90</v>
      </c>
      <c r="K11" s="11">
        <v>91</v>
      </c>
      <c r="L11" s="4">
        <f t="shared" si="1"/>
        <v>538</v>
      </c>
      <c r="M11" s="3"/>
      <c r="N11" s="8"/>
    </row>
    <row r="12" spans="1:14" ht="17.25">
      <c r="A12" s="3">
        <v>11</v>
      </c>
      <c r="B12" s="3">
        <v>2</v>
      </c>
      <c r="C12" s="10">
        <v>31</v>
      </c>
      <c r="D12" s="9" t="s">
        <v>75</v>
      </c>
      <c r="E12" s="7" t="s">
        <v>63</v>
      </c>
      <c r="F12" s="11">
        <v>90</v>
      </c>
      <c r="G12" s="11">
        <v>90</v>
      </c>
      <c r="H12" s="11">
        <v>91</v>
      </c>
      <c r="I12" s="11">
        <v>87</v>
      </c>
      <c r="J12" s="11">
        <v>91</v>
      </c>
      <c r="K12" s="11">
        <v>89</v>
      </c>
      <c r="L12" s="4">
        <f t="shared" si="1"/>
        <v>538</v>
      </c>
      <c r="M12" s="3"/>
      <c r="N12" s="8"/>
    </row>
    <row r="13" spans="1:14" ht="17.25">
      <c r="A13" s="3">
        <v>12</v>
      </c>
      <c r="B13" s="3">
        <v>1</v>
      </c>
      <c r="C13" s="10">
        <v>22</v>
      </c>
      <c r="D13" s="9" t="s">
        <v>58</v>
      </c>
      <c r="E13" s="7" t="s">
        <v>55</v>
      </c>
      <c r="F13" s="11">
        <v>89</v>
      </c>
      <c r="G13" s="11">
        <v>93</v>
      </c>
      <c r="H13" s="11">
        <v>89</v>
      </c>
      <c r="I13" s="11">
        <v>86</v>
      </c>
      <c r="J13" s="11">
        <v>89</v>
      </c>
      <c r="K13" s="11">
        <v>90</v>
      </c>
      <c r="L13" s="4">
        <f t="shared" si="1"/>
        <v>536</v>
      </c>
      <c r="M13" s="3"/>
      <c r="N13" s="8"/>
    </row>
    <row r="14" spans="1:14" ht="17.25">
      <c r="A14" s="3">
        <v>13</v>
      </c>
      <c r="B14" s="3">
        <v>1</v>
      </c>
      <c r="C14" s="10">
        <v>33</v>
      </c>
      <c r="D14" s="9" t="s">
        <v>65</v>
      </c>
      <c r="E14" s="7" t="s">
        <v>63</v>
      </c>
      <c r="F14" s="11">
        <v>88</v>
      </c>
      <c r="G14" s="11">
        <v>88</v>
      </c>
      <c r="H14" s="11">
        <v>87</v>
      </c>
      <c r="I14" s="11">
        <v>90</v>
      </c>
      <c r="J14" s="11">
        <v>87</v>
      </c>
      <c r="K14" s="11">
        <v>89</v>
      </c>
      <c r="L14" s="4">
        <f t="shared" si="1"/>
        <v>529</v>
      </c>
      <c r="M14" s="3"/>
      <c r="N14" s="8"/>
    </row>
    <row r="15" spans="1:14" ht="17.25">
      <c r="A15" s="3">
        <v>14</v>
      </c>
      <c r="B15" s="3">
        <v>2</v>
      </c>
      <c r="C15" s="10">
        <v>20</v>
      </c>
      <c r="D15" s="9" t="s">
        <v>67</v>
      </c>
      <c r="E15" s="7" t="s">
        <v>55</v>
      </c>
      <c r="F15" s="11">
        <v>90</v>
      </c>
      <c r="G15" s="11">
        <v>90</v>
      </c>
      <c r="H15" s="11">
        <v>83</v>
      </c>
      <c r="I15" s="11">
        <v>85</v>
      </c>
      <c r="J15" s="11">
        <v>93</v>
      </c>
      <c r="K15" s="11">
        <v>87</v>
      </c>
      <c r="L15" s="4">
        <f t="shared" si="1"/>
        <v>528</v>
      </c>
      <c r="M15" s="3"/>
      <c r="N15" s="8"/>
    </row>
    <row r="16" spans="1:14" ht="17.25">
      <c r="A16" s="3">
        <v>15</v>
      </c>
      <c r="B16" s="3">
        <v>2</v>
      </c>
      <c r="C16" s="10">
        <v>28</v>
      </c>
      <c r="D16" s="9" t="s">
        <v>72</v>
      </c>
      <c r="E16" s="7" t="s">
        <v>73</v>
      </c>
      <c r="F16" s="11">
        <v>94</v>
      </c>
      <c r="G16" s="11">
        <v>90</v>
      </c>
      <c r="H16" s="11">
        <v>87</v>
      </c>
      <c r="I16" s="11">
        <v>84</v>
      </c>
      <c r="J16" s="11">
        <v>87</v>
      </c>
      <c r="K16" s="11">
        <v>83</v>
      </c>
      <c r="L16" s="4">
        <f t="shared" si="1"/>
        <v>525</v>
      </c>
      <c r="M16" s="3"/>
      <c r="N16" s="8"/>
    </row>
    <row r="17" spans="1:14" ht="17.25">
      <c r="A17" s="3">
        <v>16</v>
      </c>
      <c r="B17" s="3">
        <v>1</v>
      </c>
      <c r="C17" s="10">
        <v>34</v>
      </c>
      <c r="D17" s="9" t="s">
        <v>66</v>
      </c>
      <c r="E17" s="7" t="s">
        <v>55</v>
      </c>
      <c r="F17" s="11">
        <v>77</v>
      </c>
      <c r="G17" s="11">
        <v>93</v>
      </c>
      <c r="H17" s="11">
        <v>86</v>
      </c>
      <c r="I17" s="11">
        <v>80</v>
      </c>
      <c r="J17" s="11">
        <v>84</v>
      </c>
      <c r="K17" s="11">
        <v>90</v>
      </c>
      <c r="L17" s="4">
        <f t="shared" si="1"/>
        <v>510</v>
      </c>
      <c r="M17" s="3"/>
      <c r="N17" s="8"/>
    </row>
    <row r="18" spans="1:14" ht="17.25">
      <c r="A18" s="3">
        <f>RANK(L18,L:L)</f>
        <v>17</v>
      </c>
      <c r="B18" s="3">
        <v>1</v>
      </c>
      <c r="C18" s="10">
        <v>20</v>
      </c>
      <c r="D18" s="9" t="s">
        <v>54</v>
      </c>
      <c r="E18" s="7" t="s">
        <v>55</v>
      </c>
      <c r="F18" s="11">
        <v>84</v>
      </c>
      <c r="G18" s="11">
        <v>85</v>
      </c>
      <c r="H18" s="11">
        <v>88</v>
      </c>
      <c r="I18" s="11">
        <v>83</v>
      </c>
      <c r="J18" s="11">
        <v>85</v>
      </c>
      <c r="K18" s="11">
        <v>84</v>
      </c>
      <c r="L18" s="4">
        <f t="shared" si="1"/>
        <v>509</v>
      </c>
      <c r="M18" s="3"/>
      <c r="N18" s="8"/>
    </row>
    <row r="19" spans="1:14" ht="17.25">
      <c r="A19" s="3">
        <f>RANK(L19,L:L)</f>
        <v>18</v>
      </c>
      <c r="B19" s="3">
        <v>1</v>
      </c>
      <c r="C19" s="10">
        <v>31</v>
      </c>
      <c r="D19" s="9" t="s">
        <v>62</v>
      </c>
      <c r="E19" s="7" t="s">
        <v>63</v>
      </c>
      <c r="F19" s="11">
        <v>85</v>
      </c>
      <c r="G19" s="11">
        <v>88</v>
      </c>
      <c r="H19" s="11">
        <v>80</v>
      </c>
      <c r="I19" s="11">
        <v>90</v>
      </c>
      <c r="J19" s="11">
        <v>85</v>
      </c>
      <c r="K19" s="11">
        <v>79</v>
      </c>
      <c r="L19" s="4">
        <f t="shared" si="1"/>
        <v>507</v>
      </c>
      <c r="M19" s="3"/>
      <c r="N19" s="8"/>
    </row>
    <row r="20" spans="1:14" ht="17.25">
      <c r="A20" s="3">
        <f>RANK(L20,L:L)</f>
        <v>19</v>
      </c>
      <c r="B20" s="3">
        <v>1</v>
      </c>
      <c r="C20" s="10">
        <v>32</v>
      </c>
      <c r="D20" s="9" t="s">
        <v>64</v>
      </c>
      <c r="E20" s="7" t="s">
        <v>60</v>
      </c>
      <c r="F20" s="11">
        <v>82</v>
      </c>
      <c r="G20" s="11">
        <v>83</v>
      </c>
      <c r="H20" s="11">
        <v>86</v>
      </c>
      <c r="I20" s="11">
        <v>78</v>
      </c>
      <c r="J20" s="11">
        <v>87</v>
      </c>
      <c r="K20" s="11">
        <v>80</v>
      </c>
      <c r="L20" s="4">
        <f t="shared" si="1"/>
        <v>496</v>
      </c>
      <c r="M20" s="3"/>
      <c r="N20" s="8"/>
    </row>
    <row r="21" spans="1:14" ht="17.25">
      <c r="A21" s="3">
        <f>RANK(L21,L:L)</f>
        <v>20</v>
      </c>
      <c r="B21" s="3">
        <v>2</v>
      </c>
      <c r="C21" s="10">
        <v>35</v>
      </c>
      <c r="D21" s="9" t="s">
        <v>79</v>
      </c>
      <c r="E21" s="7" t="s">
        <v>78</v>
      </c>
      <c r="F21" s="11">
        <v>77</v>
      </c>
      <c r="G21" s="11">
        <v>79</v>
      </c>
      <c r="H21" s="11">
        <v>75</v>
      </c>
      <c r="I21" s="11">
        <v>76</v>
      </c>
      <c r="J21" s="11">
        <v>81</v>
      </c>
      <c r="K21" s="11">
        <v>88</v>
      </c>
      <c r="L21" s="4">
        <f t="shared" si="1"/>
        <v>476</v>
      </c>
      <c r="M21" s="3"/>
      <c r="N21" s="8"/>
    </row>
    <row r="22" spans="1:14" ht="17.25">
      <c r="A22" s="3"/>
      <c r="B22" s="3">
        <v>1</v>
      </c>
      <c r="C22" s="10">
        <v>28</v>
      </c>
      <c r="D22" s="9" t="s">
        <v>137</v>
      </c>
      <c r="E22" s="7" t="s">
        <v>73</v>
      </c>
      <c r="F22" s="11">
        <v>72</v>
      </c>
      <c r="G22" s="11">
        <v>75</v>
      </c>
      <c r="H22" s="11">
        <v>80</v>
      </c>
      <c r="I22" s="11">
        <v>84</v>
      </c>
      <c r="J22" s="11">
        <v>71</v>
      </c>
      <c r="K22" s="11">
        <v>83</v>
      </c>
      <c r="L22" s="4">
        <f t="shared" si="1"/>
        <v>465</v>
      </c>
      <c r="M22" s="3" t="s">
        <v>136</v>
      </c>
      <c r="N22" s="8"/>
    </row>
    <row r="23" spans="1:14" ht="17.25">
      <c r="A23" s="3"/>
      <c r="B23" s="3">
        <v>2</v>
      </c>
      <c r="C23" s="10">
        <v>18</v>
      </c>
      <c r="D23" s="9" t="s">
        <v>138</v>
      </c>
      <c r="E23" s="7" t="s">
        <v>55</v>
      </c>
      <c r="F23" s="11">
        <v>80</v>
      </c>
      <c r="G23" s="11">
        <v>68</v>
      </c>
      <c r="H23" s="11">
        <v>67</v>
      </c>
      <c r="I23" s="11">
        <v>79</v>
      </c>
      <c r="J23" s="11">
        <v>80</v>
      </c>
      <c r="K23" s="11">
        <v>73</v>
      </c>
      <c r="L23" s="4">
        <f t="shared" si="1"/>
        <v>447</v>
      </c>
      <c r="M23" s="3" t="s">
        <v>136</v>
      </c>
      <c r="N23" s="8"/>
    </row>
    <row r="24" spans="1:13" ht="17.25">
      <c r="A24" s="8"/>
      <c r="B24"/>
      <c r="C24"/>
      <c r="D24"/>
      <c r="E24"/>
      <c r="F24"/>
      <c r="G24"/>
      <c r="H24"/>
      <c r="I24"/>
      <c r="J24"/>
      <c r="K24"/>
      <c r="L24"/>
      <c r="M24"/>
    </row>
    <row r="25" spans="1:13" ht="17.25">
      <c r="A25" s="8"/>
      <c r="B25"/>
      <c r="C25"/>
      <c r="D25"/>
      <c r="E25"/>
      <c r="F25"/>
      <c r="G25"/>
      <c r="H25"/>
      <c r="I25"/>
      <c r="J25"/>
      <c r="K25"/>
      <c r="L25"/>
      <c r="M25"/>
    </row>
    <row r="26" spans="1:13" ht="17.25">
      <c r="A26" s="8"/>
      <c r="B26"/>
      <c r="C26"/>
      <c r="D26"/>
      <c r="E26"/>
      <c r="F26"/>
      <c r="G26"/>
      <c r="H26"/>
      <c r="I26"/>
      <c r="J26"/>
      <c r="K26"/>
      <c r="L26"/>
      <c r="M26"/>
    </row>
    <row r="27" spans="1:13" ht="17.25">
      <c r="A27" s="8"/>
      <c r="B27"/>
      <c r="C27"/>
      <c r="D27"/>
      <c r="E27"/>
      <c r="F27"/>
      <c r="G27"/>
      <c r="H27"/>
      <c r="I27"/>
      <c r="J27"/>
      <c r="K27"/>
      <c r="L27"/>
      <c r="M27"/>
    </row>
    <row r="28" spans="1:13" ht="17.25">
      <c r="A28" s="8"/>
      <c r="B28"/>
      <c r="C28"/>
      <c r="D28"/>
      <c r="E28"/>
      <c r="F28"/>
      <c r="G28"/>
      <c r="H28"/>
      <c r="I28"/>
      <c r="J28"/>
      <c r="K28"/>
      <c r="L28"/>
      <c r="M28"/>
    </row>
    <row r="29" spans="1:13" ht="17.25">
      <c r="A29" s="8"/>
      <c r="B29"/>
      <c r="C29"/>
      <c r="D29"/>
      <c r="E29"/>
      <c r="F29"/>
      <c r="G29"/>
      <c r="H29"/>
      <c r="I29"/>
      <c r="J29"/>
      <c r="K29"/>
      <c r="L29"/>
      <c r="M29"/>
    </row>
    <row r="30" spans="1:13" ht="17.25">
      <c r="A30" s="8"/>
      <c r="B30"/>
      <c r="C30"/>
      <c r="D30"/>
      <c r="E30"/>
      <c r="F30"/>
      <c r="G30"/>
      <c r="H30"/>
      <c r="I30"/>
      <c r="J30"/>
      <c r="K30"/>
      <c r="L30"/>
      <c r="M30"/>
    </row>
    <row r="31" spans="1:13" ht="17.25">
      <c r="A31" s="8"/>
      <c r="B31"/>
      <c r="C31"/>
      <c r="D31"/>
      <c r="E31"/>
      <c r="F31"/>
      <c r="G31"/>
      <c r="H31"/>
      <c r="I31"/>
      <c r="J31"/>
      <c r="K31"/>
      <c r="L31"/>
      <c r="M31"/>
    </row>
    <row r="32" spans="1:13" ht="17.25">
      <c r="A32" s="8"/>
      <c r="B32"/>
      <c r="C32"/>
      <c r="D32"/>
      <c r="E32"/>
      <c r="F32"/>
      <c r="G32"/>
      <c r="H32"/>
      <c r="I32"/>
      <c r="J32"/>
      <c r="K32"/>
      <c r="L32"/>
      <c r="M32"/>
    </row>
    <row r="33" spans="1:13" ht="17.25">
      <c r="A33" s="8"/>
      <c r="B33"/>
      <c r="C33"/>
      <c r="D33"/>
      <c r="E33"/>
      <c r="F33"/>
      <c r="G33"/>
      <c r="H33"/>
      <c r="I33"/>
      <c r="J33"/>
      <c r="K33"/>
      <c r="L33"/>
      <c r="M33"/>
    </row>
    <row r="34" spans="1:13" ht="17.25">
      <c r="A34" s="8"/>
      <c r="B34"/>
      <c r="C34"/>
      <c r="D34"/>
      <c r="E34"/>
      <c r="F34"/>
      <c r="G34"/>
      <c r="H34"/>
      <c r="I34"/>
      <c r="J34"/>
      <c r="K34"/>
      <c r="L34"/>
      <c r="M34"/>
    </row>
    <row r="35" spans="1:13" ht="17.25">
      <c r="A35" s="8"/>
      <c r="B35"/>
      <c r="C35"/>
      <c r="D35"/>
      <c r="E35"/>
      <c r="F35"/>
      <c r="G35"/>
      <c r="H35"/>
      <c r="I35"/>
      <c r="J35"/>
      <c r="K35"/>
      <c r="L35"/>
      <c r="M35"/>
    </row>
    <row r="36" spans="1:13" ht="17.25">
      <c r="A36" s="8"/>
      <c r="B36"/>
      <c r="C36"/>
      <c r="D36"/>
      <c r="E36"/>
      <c r="F36"/>
      <c r="G36"/>
      <c r="H36"/>
      <c r="I36"/>
      <c r="J36"/>
      <c r="K36"/>
      <c r="L36"/>
      <c r="M36"/>
    </row>
    <row r="37" spans="1:13" ht="17.25">
      <c r="A37" s="8"/>
      <c r="B37"/>
      <c r="C37"/>
      <c r="D37"/>
      <c r="E37"/>
      <c r="F37"/>
      <c r="G37"/>
      <c r="H37"/>
      <c r="I37"/>
      <c r="J37"/>
      <c r="K37"/>
      <c r="L37"/>
      <c r="M37"/>
    </row>
    <row r="38" spans="1:13" ht="17.25">
      <c r="A38" s="8"/>
      <c r="B38"/>
      <c r="C38"/>
      <c r="D38"/>
      <c r="E38"/>
      <c r="F38"/>
      <c r="G38"/>
      <c r="H38"/>
      <c r="I38"/>
      <c r="J38"/>
      <c r="K38"/>
      <c r="L38"/>
      <c r="M38"/>
    </row>
    <row r="39" spans="1:13" ht="17.25">
      <c r="A39" s="8"/>
      <c r="B39"/>
      <c r="C39"/>
      <c r="D39"/>
      <c r="E39"/>
      <c r="F39"/>
      <c r="G39"/>
      <c r="H39"/>
      <c r="I39"/>
      <c r="J39"/>
      <c r="K39"/>
      <c r="L39"/>
      <c r="M39"/>
    </row>
    <row r="40" spans="1:13" ht="17.25">
      <c r="A40" s="8"/>
      <c r="B40"/>
      <c r="C40"/>
      <c r="D40"/>
      <c r="E40"/>
      <c r="F40"/>
      <c r="G40"/>
      <c r="H40"/>
      <c r="I40"/>
      <c r="J40"/>
      <c r="K40"/>
      <c r="L40"/>
      <c r="M40"/>
    </row>
    <row r="41" spans="1:13" ht="17.25">
      <c r="A41" s="8"/>
      <c r="B41"/>
      <c r="C41"/>
      <c r="D41"/>
      <c r="E41"/>
      <c r="F41"/>
      <c r="G41"/>
      <c r="H41"/>
      <c r="I41"/>
      <c r="J41"/>
      <c r="K41"/>
      <c r="L41"/>
      <c r="M41"/>
    </row>
    <row r="42" spans="1:13" ht="17.25">
      <c r="A42" s="8"/>
      <c r="B42"/>
      <c r="C42"/>
      <c r="D42"/>
      <c r="E42"/>
      <c r="F42"/>
      <c r="G42"/>
      <c r="H42"/>
      <c r="I42"/>
      <c r="J42"/>
      <c r="K42"/>
      <c r="L42"/>
      <c r="M42"/>
    </row>
    <row r="43" spans="1:13" ht="17.25">
      <c r="A43" s="8"/>
      <c r="B43"/>
      <c r="C43"/>
      <c r="D43"/>
      <c r="E43"/>
      <c r="F43"/>
      <c r="G43"/>
      <c r="H43"/>
      <c r="I43"/>
      <c r="J43"/>
      <c r="K43"/>
      <c r="L43"/>
      <c r="M43"/>
    </row>
    <row r="44" spans="1:13" ht="17.25">
      <c r="A44" s="8"/>
      <c r="B44"/>
      <c r="C44"/>
      <c r="D44"/>
      <c r="E44"/>
      <c r="F44"/>
      <c r="G44"/>
      <c r="H44"/>
      <c r="I44"/>
      <c r="J44"/>
      <c r="K44"/>
      <c r="L44"/>
      <c r="M44"/>
    </row>
    <row r="45" spans="1:13" ht="17.25">
      <c r="A45" s="8"/>
      <c r="B45"/>
      <c r="C45"/>
      <c r="D45"/>
      <c r="E45"/>
      <c r="F45"/>
      <c r="G45"/>
      <c r="H45"/>
      <c r="I45"/>
      <c r="J45"/>
      <c r="K45"/>
      <c r="L45"/>
      <c r="M45"/>
    </row>
    <row r="46" spans="1:13" ht="17.25">
      <c r="A46" s="8"/>
      <c r="B46"/>
      <c r="C46"/>
      <c r="D46"/>
      <c r="E46"/>
      <c r="F46"/>
      <c r="G46"/>
      <c r="H46"/>
      <c r="I46"/>
      <c r="J46"/>
      <c r="K46"/>
      <c r="L46"/>
      <c r="M46"/>
    </row>
    <row r="47" spans="1:13" ht="17.25">
      <c r="A47" s="8"/>
      <c r="B47"/>
      <c r="C47"/>
      <c r="D47"/>
      <c r="E47"/>
      <c r="F47"/>
      <c r="G47"/>
      <c r="H47"/>
      <c r="I47"/>
      <c r="J47"/>
      <c r="K47"/>
      <c r="L47"/>
      <c r="M47"/>
    </row>
    <row r="48" spans="1:13" ht="17.25">
      <c r="A48" s="8"/>
      <c r="B48"/>
      <c r="C48"/>
      <c r="D48"/>
      <c r="E48"/>
      <c r="F48"/>
      <c r="G48"/>
      <c r="H48"/>
      <c r="I48"/>
      <c r="J48"/>
      <c r="K48"/>
      <c r="L48"/>
      <c r="M48"/>
    </row>
    <row r="49" spans="1:13" ht="17.25">
      <c r="A49" s="8"/>
      <c r="B49"/>
      <c r="C49"/>
      <c r="D49"/>
      <c r="E49"/>
      <c r="F49"/>
      <c r="G49"/>
      <c r="H49"/>
      <c r="I49"/>
      <c r="J49"/>
      <c r="K49"/>
      <c r="L49"/>
      <c r="M49"/>
    </row>
    <row r="50" spans="1:13" ht="17.25">
      <c r="A50" s="8"/>
      <c r="B50"/>
      <c r="C50"/>
      <c r="D50"/>
      <c r="E50"/>
      <c r="F50"/>
      <c r="G50"/>
      <c r="H50"/>
      <c r="I50"/>
      <c r="J50"/>
      <c r="K50"/>
      <c r="L50"/>
      <c r="M50"/>
    </row>
    <row r="51" spans="1:13" ht="17.25">
      <c r="A51" s="8"/>
      <c r="B51"/>
      <c r="C51"/>
      <c r="D51"/>
      <c r="E51"/>
      <c r="F51"/>
      <c r="G51"/>
      <c r="H51"/>
      <c r="I51"/>
      <c r="J51"/>
      <c r="K51"/>
      <c r="L51"/>
      <c r="M51"/>
    </row>
    <row r="52" spans="1:13" ht="17.25">
      <c r="A52" s="8"/>
      <c r="B52"/>
      <c r="C52"/>
      <c r="D52"/>
      <c r="E52"/>
      <c r="F52"/>
      <c r="G52"/>
      <c r="H52"/>
      <c r="I52"/>
      <c r="J52"/>
      <c r="K52"/>
      <c r="L52"/>
      <c r="M52"/>
    </row>
    <row r="53" spans="1:13" ht="17.25">
      <c r="A53" s="8"/>
      <c r="B53"/>
      <c r="C53"/>
      <c r="D53"/>
      <c r="E53"/>
      <c r="F53"/>
      <c r="G53"/>
      <c r="H53"/>
      <c r="I53"/>
      <c r="J53"/>
      <c r="K53"/>
      <c r="L53"/>
      <c r="M53"/>
    </row>
    <row r="54" spans="1:13" ht="17.25">
      <c r="A54" s="8"/>
      <c r="B54"/>
      <c r="C54"/>
      <c r="D54"/>
      <c r="E54"/>
      <c r="F54"/>
      <c r="G54"/>
      <c r="H54"/>
      <c r="I54"/>
      <c r="J54"/>
      <c r="K54"/>
      <c r="L54"/>
      <c r="M54"/>
    </row>
    <row r="55" spans="1:13" ht="17.25">
      <c r="A55" s="8"/>
      <c r="B55"/>
      <c r="C55"/>
      <c r="D55"/>
      <c r="E55"/>
      <c r="F55"/>
      <c r="G55"/>
      <c r="H55"/>
      <c r="I55"/>
      <c r="J55"/>
      <c r="K55"/>
      <c r="L55"/>
      <c r="M55"/>
    </row>
    <row r="56" spans="1:13" ht="17.25">
      <c r="A56" s="8"/>
      <c r="B56"/>
      <c r="C56"/>
      <c r="D56"/>
      <c r="E56"/>
      <c r="F56"/>
      <c r="G56"/>
      <c r="H56"/>
      <c r="I56"/>
      <c r="J56"/>
      <c r="K56"/>
      <c r="L56"/>
      <c r="M56"/>
    </row>
    <row r="57" spans="1:13" ht="17.25">
      <c r="A57" s="8"/>
      <c r="B57"/>
      <c r="C57"/>
      <c r="D57"/>
      <c r="E57"/>
      <c r="F57"/>
      <c r="G57"/>
      <c r="H57"/>
      <c r="I57"/>
      <c r="J57"/>
      <c r="K57"/>
      <c r="L57"/>
      <c r="M57"/>
    </row>
    <row r="58" spans="1:13" ht="17.25">
      <c r="A58" s="8"/>
      <c r="B58"/>
      <c r="C58"/>
      <c r="D58"/>
      <c r="E58"/>
      <c r="F58"/>
      <c r="G58"/>
      <c r="H58"/>
      <c r="I58"/>
      <c r="J58"/>
      <c r="K58"/>
      <c r="L58"/>
      <c r="M58"/>
    </row>
    <row r="59" spans="1:13" ht="17.25">
      <c r="A59" s="8"/>
      <c r="B59"/>
      <c r="C59"/>
      <c r="D59"/>
      <c r="E59"/>
      <c r="F59"/>
      <c r="G59"/>
      <c r="H59"/>
      <c r="I59"/>
      <c r="J59"/>
      <c r="K59"/>
      <c r="L59"/>
      <c r="M59"/>
    </row>
    <row r="60" spans="1:13" ht="17.25">
      <c r="A60" s="8"/>
      <c r="B60"/>
      <c r="C60"/>
      <c r="D60"/>
      <c r="E60"/>
      <c r="F60"/>
      <c r="G60"/>
      <c r="H60"/>
      <c r="I60"/>
      <c r="J60"/>
      <c r="K60"/>
      <c r="L60"/>
      <c r="M60"/>
    </row>
    <row r="61" spans="1:13" ht="17.25">
      <c r="A61" s="8"/>
      <c r="B61"/>
      <c r="C61"/>
      <c r="D61"/>
      <c r="E61"/>
      <c r="F61"/>
      <c r="G61"/>
      <c r="H61"/>
      <c r="I61"/>
      <c r="J61"/>
      <c r="K61"/>
      <c r="L61"/>
      <c r="M61"/>
    </row>
    <row r="62" spans="1:13" ht="17.25">
      <c r="A62" s="8"/>
      <c r="B62"/>
      <c r="C62"/>
      <c r="D62"/>
      <c r="E62"/>
      <c r="F62"/>
      <c r="G62"/>
      <c r="H62"/>
      <c r="I62"/>
      <c r="J62"/>
      <c r="K62"/>
      <c r="L62"/>
      <c r="M62"/>
    </row>
    <row r="63" spans="1:13" ht="17.25">
      <c r="A63" s="8"/>
      <c r="B63"/>
      <c r="C63"/>
      <c r="D63"/>
      <c r="E63"/>
      <c r="F63"/>
      <c r="G63"/>
      <c r="H63"/>
      <c r="I63"/>
      <c r="J63"/>
      <c r="K63"/>
      <c r="L63"/>
      <c r="M63"/>
    </row>
    <row r="64" spans="1:13" ht="17.25">
      <c r="A64" s="8"/>
      <c r="B64"/>
      <c r="C64"/>
      <c r="D64"/>
      <c r="E64"/>
      <c r="F64"/>
      <c r="G64"/>
      <c r="H64"/>
      <c r="I64"/>
      <c r="J64"/>
      <c r="K64"/>
      <c r="L64"/>
      <c r="M64"/>
    </row>
    <row r="65" spans="1:13" ht="17.25">
      <c r="A65" s="8"/>
      <c r="B65"/>
      <c r="C65"/>
      <c r="D65"/>
      <c r="E65"/>
      <c r="F65"/>
      <c r="G65"/>
      <c r="H65"/>
      <c r="I65"/>
      <c r="J65"/>
      <c r="K65"/>
      <c r="L65"/>
      <c r="M65"/>
    </row>
    <row r="66" spans="1:13" ht="17.25">
      <c r="A66" s="8"/>
      <c r="B66"/>
      <c r="C66"/>
      <c r="D66"/>
      <c r="E66"/>
      <c r="F66"/>
      <c r="G66"/>
      <c r="H66"/>
      <c r="I66"/>
      <c r="J66"/>
      <c r="K66"/>
      <c r="L66"/>
      <c r="M66"/>
    </row>
    <row r="67" spans="1:13" ht="17.25">
      <c r="A67" s="8"/>
      <c r="B67"/>
      <c r="C67"/>
      <c r="D67"/>
      <c r="E67"/>
      <c r="F67"/>
      <c r="G67"/>
      <c r="H67"/>
      <c r="I67"/>
      <c r="J67"/>
      <c r="K67"/>
      <c r="L67"/>
      <c r="M67"/>
    </row>
    <row r="68" spans="1:13" ht="17.25">
      <c r="A68" s="8"/>
      <c r="B68"/>
      <c r="C68"/>
      <c r="D68"/>
      <c r="E68"/>
      <c r="F68"/>
      <c r="G68"/>
      <c r="H68"/>
      <c r="I68"/>
      <c r="J68"/>
      <c r="K68"/>
      <c r="L68"/>
      <c r="M68"/>
    </row>
    <row r="69" spans="1:13" ht="17.25">
      <c r="A69" s="8"/>
      <c r="B69"/>
      <c r="C69"/>
      <c r="D69"/>
      <c r="E69"/>
      <c r="F69"/>
      <c r="G69"/>
      <c r="H69"/>
      <c r="I69"/>
      <c r="J69"/>
      <c r="K69"/>
      <c r="L69"/>
      <c r="M69"/>
    </row>
    <row r="70" spans="1:13" ht="17.25">
      <c r="A70" s="8"/>
      <c r="B70"/>
      <c r="C70"/>
      <c r="D70"/>
      <c r="E70"/>
      <c r="F70"/>
      <c r="G70"/>
      <c r="H70"/>
      <c r="I70"/>
      <c r="J70"/>
      <c r="K70"/>
      <c r="L70"/>
      <c r="M70"/>
    </row>
    <row r="71" spans="1:13" ht="17.25">
      <c r="A71" s="8"/>
      <c r="B71"/>
      <c r="C71"/>
      <c r="D71"/>
      <c r="E71"/>
      <c r="F71"/>
      <c r="G71"/>
      <c r="H71"/>
      <c r="I71"/>
      <c r="J71"/>
      <c r="K71"/>
      <c r="L71"/>
      <c r="M71"/>
    </row>
    <row r="72" spans="1:13" ht="17.25">
      <c r="A72" s="8"/>
      <c r="B72"/>
      <c r="C72"/>
      <c r="D72"/>
      <c r="E72"/>
      <c r="F72"/>
      <c r="G72"/>
      <c r="H72"/>
      <c r="I72"/>
      <c r="J72"/>
      <c r="K72"/>
      <c r="L72"/>
      <c r="M72"/>
    </row>
    <row r="73" spans="1:13" ht="17.25">
      <c r="A73" s="8"/>
      <c r="B73"/>
      <c r="C73"/>
      <c r="D73"/>
      <c r="E73"/>
      <c r="F73"/>
      <c r="G73"/>
      <c r="H73"/>
      <c r="I73"/>
      <c r="J73"/>
      <c r="K73"/>
      <c r="L73"/>
      <c r="M73"/>
    </row>
    <row r="74" spans="1:13" ht="17.25">
      <c r="A74" s="8"/>
      <c r="B74"/>
      <c r="C74"/>
      <c r="D74"/>
      <c r="E74"/>
      <c r="F74"/>
      <c r="G74"/>
      <c r="H74"/>
      <c r="I74"/>
      <c r="J74"/>
      <c r="K74"/>
      <c r="L74"/>
      <c r="M74"/>
    </row>
    <row r="75" spans="1:13" ht="17.25">
      <c r="A75" s="8"/>
      <c r="B75"/>
      <c r="C75"/>
      <c r="D75"/>
      <c r="E75"/>
      <c r="F75"/>
      <c r="G75"/>
      <c r="H75"/>
      <c r="I75"/>
      <c r="J75"/>
      <c r="K75"/>
      <c r="L75"/>
      <c r="M75"/>
    </row>
    <row r="76" spans="1:13" ht="17.25">
      <c r="A76" s="8"/>
      <c r="B76"/>
      <c r="C76"/>
      <c r="D76"/>
      <c r="E76"/>
      <c r="F76"/>
      <c r="G76"/>
      <c r="H76"/>
      <c r="I76"/>
      <c r="J76"/>
      <c r="K76"/>
      <c r="L76"/>
      <c r="M76"/>
    </row>
    <row r="77" spans="1:13" ht="17.25">
      <c r="A77" s="8"/>
      <c r="B77"/>
      <c r="C77"/>
      <c r="D77"/>
      <c r="E77"/>
      <c r="F77"/>
      <c r="G77"/>
      <c r="H77"/>
      <c r="I77"/>
      <c r="J77"/>
      <c r="K77"/>
      <c r="L77"/>
      <c r="M77"/>
    </row>
    <row r="78" spans="1:13" ht="17.25">
      <c r="A78" s="8"/>
      <c r="B78"/>
      <c r="C78"/>
      <c r="D78"/>
      <c r="E78"/>
      <c r="F78"/>
      <c r="G78"/>
      <c r="H78"/>
      <c r="I78"/>
      <c r="J78"/>
      <c r="K78"/>
      <c r="L78"/>
      <c r="M78"/>
    </row>
    <row r="79" spans="1:13" ht="17.25">
      <c r="A79" s="8"/>
      <c r="B79"/>
      <c r="C79"/>
      <c r="D79"/>
      <c r="E79"/>
      <c r="F79"/>
      <c r="G79"/>
      <c r="H79"/>
      <c r="I79"/>
      <c r="J79"/>
      <c r="K79"/>
      <c r="L79"/>
      <c r="M79"/>
    </row>
    <row r="80" spans="1:13" ht="17.25">
      <c r="A80" s="8"/>
      <c r="B80"/>
      <c r="C80"/>
      <c r="D80"/>
      <c r="E80"/>
      <c r="F80"/>
      <c r="G80"/>
      <c r="H80"/>
      <c r="I80"/>
      <c r="J80"/>
      <c r="K80"/>
      <c r="L80"/>
      <c r="M80"/>
    </row>
    <row r="81" spans="1:13" ht="17.25">
      <c r="A81" s="8"/>
      <c r="B81"/>
      <c r="C81"/>
      <c r="D81"/>
      <c r="E81"/>
      <c r="F81"/>
      <c r="G81"/>
      <c r="H81"/>
      <c r="I81"/>
      <c r="J81"/>
      <c r="K81"/>
      <c r="L81"/>
      <c r="M81"/>
    </row>
    <row r="82" spans="1:13" ht="17.25">
      <c r="A82" s="8"/>
      <c r="B82"/>
      <c r="C82"/>
      <c r="D82"/>
      <c r="E82"/>
      <c r="F82"/>
      <c r="G82"/>
      <c r="H82"/>
      <c r="I82"/>
      <c r="J82"/>
      <c r="K82"/>
      <c r="L82"/>
      <c r="M82"/>
    </row>
    <row r="83" spans="1:13" ht="17.25">
      <c r="A83" s="8"/>
      <c r="B83"/>
      <c r="C83"/>
      <c r="D83"/>
      <c r="E83"/>
      <c r="F83"/>
      <c r="G83"/>
      <c r="H83"/>
      <c r="I83"/>
      <c r="J83"/>
      <c r="K83"/>
      <c r="L83"/>
      <c r="M83"/>
    </row>
    <row r="84" spans="1:13" ht="17.25">
      <c r="A84" s="8"/>
      <c r="B84"/>
      <c r="C84"/>
      <c r="D84"/>
      <c r="E84"/>
      <c r="F84"/>
      <c r="G84"/>
      <c r="H84"/>
      <c r="I84"/>
      <c r="J84"/>
      <c r="K84"/>
      <c r="L84"/>
      <c r="M84"/>
    </row>
    <row r="85" spans="1:13" ht="17.25">
      <c r="A85" s="8"/>
      <c r="B85"/>
      <c r="C85"/>
      <c r="D85"/>
      <c r="E85"/>
      <c r="F85"/>
      <c r="G85"/>
      <c r="H85"/>
      <c r="I85"/>
      <c r="J85"/>
      <c r="K85"/>
      <c r="L85"/>
      <c r="M85"/>
    </row>
    <row r="86" spans="1:13" ht="17.25">
      <c r="A86" s="8"/>
      <c r="B86"/>
      <c r="C86"/>
      <c r="D86"/>
      <c r="E86"/>
      <c r="F86"/>
      <c r="G86"/>
      <c r="H86"/>
      <c r="I86"/>
      <c r="J86"/>
      <c r="K86"/>
      <c r="L86"/>
      <c r="M86"/>
    </row>
    <row r="87" spans="1:13" ht="17.25">
      <c r="A87" s="8"/>
      <c r="B87"/>
      <c r="C87"/>
      <c r="D87"/>
      <c r="E87"/>
      <c r="F87"/>
      <c r="G87"/>
      <c r="H87"/>
      <c r="I87"/>
      <c r="J87"/>
      <c r="K87"/>
      <c r="L87"/>
      <c r="M87"/>
    </row>
    <row r="88" spans="1:13" ht="17.25">
      <c r="A88" s="8"/>
      <c r="B88"/>
      <c r="C88"/>
      <c r="D88"/>
      <c r="E88"/>
      <c r="F88"/>
      <c r="G88"/>
      <c r="H88"/>
      <c r="I88"/>
      <c r="J88"/>
      <c r="K88"/>
      <c r="L88"/>
      <c r="M88"/>
    </row>
    <row r="89" spans="1:13" ht="17.25">
      <c r="A89" s="8"/>
      <c r="B89"/>
      <c r="C89"/>
      <c r="D89"/>
      <c r="E89"/>
      <c r="F89"/>
      <c r="G89"/>
      <c r="H89"/>
      <c r="I89"/>
      <c r="J89"/>
      <c r="K89"/>
      <c r="L89"/>
      <c r="M89"/>
    </row>
    <row r="90" spans="1:13" ht="17.25">
      <c r="A90" s="8"/>
      <c r="B90"/>
      <c r="C90"/>
      <c r="D90"/>
      <c r="E90"/>
      <c r="F90"/>
      <c r="G90"/>
      <c r="H90"/>
      <c r="I90"/>
      <c r="J90"/>
      <c r="K90"/>
      <c r="L90"/>
      <c r="M90"/>
    </row>
    <row r="91" spans="1:13" ht="17.25">
      <c r="A91" s="8"/>
      <c r="B91"/>
      <c r="C91"/>
      <c r="D91"/>
      <c r="E91"/>
      <c r="F91"/>
      <c r="G91"/>
      <c r="H91"/>
      <c r="I91"/>
      <c r="J91"/>
      <c r="K91"/>
      <c r="L91"/>
      <c r="M91"/>
    </row>
    <row r="92" spans="1:13" ht="17.25">
      <c r="A92" s="8"/>
      <c r="B92"/>
      <c r="C92"/>
      <c r="D92"/>
      <c r="E92"/>
      <c r="F92"/>
      <c r="G92"/>
      <c r="H92"/>
      <c r="I92"/>
      <c r="J92"/>
      <c r="K92"/>
      <c r="L92"/>
      <c r="M92"/>
    </row>
    <row r="93" spans="1:13" ht="17.25">
      <c r="A93" s="8"/>
      <c r="B93"/>
      <c r="C93"/>
      <c r="D93"/>
      <c r="E93"/>
      <c r="F93"/>
      <c r="G93"/>
      <c r="H93"/>
      <c r="I93"/>
      <c r="J93"/>
      <c r="K93"/>
      <c r="L93"/>
      <c r="M93"/>
    </row>
    <row r="94" spans="1:13" ht="17.25">
      <c r="A94" s="8"/>
      <c r="B94"/>
      <c r="C94"/>
      <c r="D94"/>
      <c r="E94"/>
      <c r="F94"/>
      <c r="G94"/>
      <c r="H94"/>
      <c r="I94"/>
      <c r="J94"/>
      <c r="K94"/>
      <c r="L94"/>
      <c r="M94"/>
    </row>
    <row r="95" spans="1:13" ht="17.25">
      <c r="A95" s="8"/>
      <c r="B95"/>
      <c r="C95"/>
      <c r="D95"/>
      <c r="E95"/>
      <c r="F95"/>
      <c r="G95"/>
      <c r="H95"/>
      <c r="I95"/>
      <c r="J95"/>
      <c r="K95"/>
      <c r="L95"/>
      <c r="M95"/>
    </row>
    <row r="96" spans="1:13" ht="17.25">
      <c r="A96" s="8"/>
      <c r="B96"/>
      <c r="C96"/>
      <c r="D96"/>
      <c r="E96"/>
      <c r="F96"/>
      <c r="G96"/>
      <c r="H96"/>
      <c r="I96"/>
      <c r="J96"/>
      <c r="K96"/>
      <c r="L96"/>
      <c r="M96"/>
    </row>
    <row r="97" spans="1:13" ht="17.25">
      <c r="A97" s="8"/>
      <c r="B97"/>
      <c r="C97"/>
      <c r="D97"/>
      <c r="E97"/>
      <c r="F97"/>
      <c r="G97"/>
      <c r="H97"/>
      <c r="I97"/>
      <c r="J97"/>
      <c r="K97"/>
      <c r="L97"/>
      <c r="M97"/>
    </row>
    <row r="98" spans="1:13" ht="17.25">
      <c r="A98" s="8"/>
      <c r="B98"/>
      <c r="C98"/>
      <c r="D98"/>
      <c r="E98"/>
      <c r="F98"/>
      <c r="G98"/>
      <c r="H98"/>
      <c r="I98"/>
      <c r="J98"/>
      <c r="K98"/>
      <c r="L98"/>
      <c r="M98"/>
    </row>
    <row r="99" spans="1:13" ht="17.25">
      <c r="A99" s="8"/>
      <c r="B99"/>
      <c r="C99"/>
      <c r="D99"/>
      <c r="E99"/>
      <c r="F99"/>
      <c r="G99"/>
      <c r="H99"/>
      <c r="I99"/>
      <c r="J99"/>
      <c r="K99"/>
      <c r="L99"/>
      <c r="M99"/>
    </row>
    <row r="100" spans="1:13" ht="17.25">
      <c r="A100" s="8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7.25">
      <c r="A101" s="8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7.25">
      <c r="A102" s="8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7.25">
      <c r="A103" s="8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7.25">
      <c r="A104" s="8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7.25">
      <c r="A105" s="8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7.25">
      <c r="A106" s="8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7.25">
      <c r="A107" s="8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7.25">
      <c r="A108" s="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7.25">
      <c r="A109" s="8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7.25">
      <c r="A110" s="8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7.25">
      <c r="A111" s="8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7.25">
      <c r="A112" s="8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7.25">
      <c r="A113" s="8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7.25">
      <c r="A114" s="8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7.25">
      <c r="A115" s="8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7.25">
      <c r="A116" s="8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7.25">
      <c r="A117" s="8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7.25">
      <c r="A118" s="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7.25">
      <c r="A119" s="8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7.25">
      <c r="A120" s="8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7.25">
      <c r="A121" s="8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7.25">
      <c r="A122" s="8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7.25">
      <c r="A123" s="8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7.25">
      <c r="A124" s="8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7.25">
      <c r="A125" s="8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7.25">
      <c r="A126" s="8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7.25">
      <c r="A127" s="8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7.25">
      <c r="A128" s="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7.25">
      <c r="A129" s="8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7.25">
      <c r="A130" s="8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7.25">
      <c r="A131" s="8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7.25">
      <c r="A132" s="8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7.25">
      <c r="A133" s="8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7.25">
      <c r="A134" s="8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7.25">
      <c r="A135" s="8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7.25">
      <c r="A136" s="8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7.25">
      <c r="A137" s="8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7.25">
      <c r="A138" s="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7.25">
      <c r="A139" s="8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7.25">
      <c r="A140" s="8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7.25">
      <c r="A141" s="8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7.25">
      <c r="A142" s="8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7.25">
      <c r="A143" s="8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7.25">
      <c r="A144" s="8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7.25">
      <c r="A145" s="8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7.25">
      <c r="A146" s="8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7.25">
      <c r="A147" s="8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7.25">
      <c r="A148" s="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7.25">
      <c r="A149" s="8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7.25">
      <c r="A150" s="8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7.25">
      <c r="A151" s="8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7.25">
      <c r="A152" s="8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7.25">
      <c r="A153" s="8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7.25">
      <c r="A154" s="8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7.25">
      <c r="A155" s="8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7.25">
      <c r="A156" s="8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7.25">
      <c r="A157" s="8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7.25">
      <c r="A158" s="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7.25">
      <c r="A159" s="8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7.25">
      <c r="A160" s="8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7.25">
      <c r="A161" s="8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7.25">
      <c r="A162" s="8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7.25">
      <c r="A163" s="8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7.25">
      <c r="A164" s="8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7.25">
      <c r="A165" s="8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7.25">
      <c r="A166" s="8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7.25">
      <c r="A167" s="8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7.25">
      <c r="A168" s="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7.25">
      <c r="A169" s="8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7.25">
      <c r="A170" s="8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7.25">
      <c r="A171" s="8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7.25">
      <c r="A172" s="8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7.25">
      <c r="A173" s="8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7.25">
      <c r="A174" s="8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7.25">
      <c r="A175" s="8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7.25">
      <c r="A176" s="8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7.25">
      <c r="A177" s="8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7.25">
      <c r="A178" s="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7.25">
      <c r="A179" s="8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7.25">
      <c r="A180" s="8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7.25">
      <c r="A181" s="8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7.25">
      <c r="A182" s="8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7.25">
      <c r="A183" s="8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7.25">
      <c r="A184" s="8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7.25">
      <c r="A185" s="8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7.25">
      <c r="A186" s="8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7.25">
      <c r="A187" s="8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7.25">
      <c r="A188" s="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7.25">
      <c r="A189" s="8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7.25">
      <c r="A190" s="8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7.25">
      <c r="A191" s="8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7.25">
      <c r="A192" s="8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7.25">
      <c r="A193" s="8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7.25">
      <c r="A194" s="8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7.25">
      <c r="A195" s="8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7.25">
      <c r="A196" s="8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7.25">
      <c r="A197" s="8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7.25">
      <c r="A198" s="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7.25">
      <c r="A199" s="8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7.25">
      <c r="A200" s="8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7.25">
      <c r="A201" s="8"/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3.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3.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3.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3.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3.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3.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3.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3.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3.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3.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3.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3.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3.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3.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3.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3.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3.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3.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3.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3.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3.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3.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3.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3.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3.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3.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3.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3.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3.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3.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3.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3.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3.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3.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3.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3.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13.5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3.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3.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3.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3.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3.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3.5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3.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3.5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3.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3.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3.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3.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3.5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13.5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13.5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13.5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13.5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13.5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13.5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13.5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13.5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13.5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13.5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13.5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13.5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13.5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13.5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13.5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13.5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13.5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13.5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13.5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13.5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13.5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13.5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13.5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13.5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13.5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13.5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13.5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13.5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13.5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13.5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13.5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13.5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13.5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13.5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13.5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13.5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13.5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13.5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13.5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13.5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13.5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13.5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13.5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13.5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13.5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13.5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13.5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13.5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13.5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13.5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13.5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13.5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13.5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13.5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13.5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13.5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13.5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13.5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13.5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13.5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13.5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13.5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13.5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13.5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13.5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13.5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13.5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13.5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13.5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13.5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13.5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13.5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 ht="13.5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 ht="13.5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 ht="13.5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 ht="13.5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 ht="13.5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 ht="13.5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 ht="13.5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 ht="13.5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 ht="13.5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 ht="13.5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 ht="13.5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 ht="13.5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 ht="13.5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 ht="13.5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 ht="13.5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 ht="13.5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 ht="13.5">
      <c r="B340"/>
      <c r="C340"/>
      <c r="D340"/>
      <c r="E340"/>
      <c r="F340"/>
      <c r="G340"/>
      <c r="H340"/>
      <c r="I340"/>
      <c r="J340"/>
      <c r="K340"/>
      <c r="L340"/>
      <c r="M34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3" scale="75" r:id="rId1"/>
  <headerFooter alignWithMargins="0">
    <oddHeader>&amp;C&amp;16第１３回中部学生ライフル射撃不朽戦
&amp;"ＭＳ Ｐゴシック,太字"&amp;20 10mS60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3"/>
  <sheetViews>
    <sheetView zoomScale="75" zoomScaleNormal="75" workbookViewId="0" topLeftCell="A1">
      <selection activeCell="D35" sqref="D35"/>
      <selection activeCell="A1" sqref="A1"/>
    </sheetView>
  </sheetViews>
  <sheetFormatPr defaultColWidth="9.00390625" defaultRowHeight="13.5"/>
  <cols>
    <col min="1" max="1" width="5.625" style="0" customWidth="1"/>
    <col min="2" max="3" width="5.625" style="6" customWidth="1"/>
    <col min="4" max="4" width="17.50390625" style="6" customWidth="1"/>
    <col min="5" max="5" width="18.50390625" style="6" customWidth="1"/>
    <col min="6" max="11" width="5.00390625" style="6" customWidth="1"/>
    <col min="12" max="12" width="6.125" style="6" customWidth="1"/>
    <col min="13" max="13" width="15.00390625" style="6" customWidth="1"/>
  </cols>
  <sheetData>
    <row r="1" spans="1:13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2" t="s">
        <v>5</v>
      </c>
      <c r="M1" s="4" t="s">
        <v>6</v>
      </c>
    </row>
    <row r="2" spans="1:14" ht="17.25">
      <c r="A2" s="3">
        <f aca="true" t="shared" si="0" ref="A2:A39">RANK(L2,L$1:L$65536)</f>
        <v>1</v>
      </c>
      <c r="B2" s="3">
        <v>1</v>
      </c>
      <c r="C2" s="10">
        <v>41</v>
      </c>
      <c r="D2" s="9" t="s">
        <v>90</v>
      </c>
      <c r="E2" s="7" t="s">
        <v>63</v>
      </c>
      <c r="F2" s="11">
        <v>93</v>
      </c>
      <c r="G2" s="11">
        <v>95</v>
      </c>
      <c r="H2" s="11">
        <v>95</v>
      </c>
      <c r="I2" s="11">
        <v>95</v>
      </c>
      <c r="J2" s="11">
        <v>90</v>
      </c>
      <c r="K2" s="11">
        <v>92</v>
      </c>
      <c r="L2" s="4">
        <f aca="true" t="shared" si="1" ref="L2:L41">SUM(F2:K2)</f>
        <v>560</v>
      </c>
      <c r="M2" s="3"/>
      <c r="N2" s="8"/>
    </row>
    <row r="3" spans="1:14" ht="17.25">
      <c r="A3" s="3">
        <f t="shared" si="0"/>
        <v>2</v>
      </c>
      <c r="B3" s="3">
        <v>3</v>
      </c>
      <c r="C3" s="10">
        <v>28</v>
      </c>
      <c r="D3" s="9" t="s">
        <v>106</v>
      </c>
      <c r="E3" s="7" t="s">
        <v>89</v>
      </c>
      <c r="F3" s="11">
        <v>85</v>
      </c>
      <c r="G3" s="11">
        <v>90</v>
      </c>
      <c r="H3" s="11">
        <v>93</v>
      </c>
      <c r="I3" s="11">
        <v>96</v>
      </c>
      <c r="J3" s="11">
        <v>98</v>
      </c>
      <c r="K3" s="11">
        <v>95</v>
      </c>
      <c r="L3" s="4">
        <f t="shared" si="1"/>
        <v>557</v>
      </c>
      <c r="M3" s="3"/>
      <c r="N3" s="8"/>
    </row>
    <row r="4" spans="1:14" ht="17.25">
      <c r="A4" s="3">
        <f t="shared" si="0"/>
        <v>3</v>
      </c>
      <c r="B4" s="3">
        <v>3</v>
      </c>
      <c r="C4" s="10">
        <v>30</v>
      </c>
      <c r="D4" s="9" t="s">
        <v>108</v>
      </c>
      <c r="E4" s="7" t="s">
        <v>63</v>
      </c>
      <c r="F4" s="11">
        <v>87</v>
      </c>
      <c r="G4" s="11">
        <v>89</v>
      </c>
      <c r="H4" s="11">
        <v>90</v>
      </c>
      <c r="I4" s="11">
        <v>94</v>
      </c>
      <c r="J4" s="11">
        <v>95</v>
      </c>
      <c r="K4" s="11">
        <v>94</v>
      </c>
      <c r="L4" s="4">
        <f t="shared" si="1"/>
        <v>549</v>
      </c>
      <c r="M4" s="3"/>
      <c r="N4" s="8"/>
    </row>
    <row r="5" spans="1:14" ht="17.25">
      <c r="A5" s="3">
        <f t="shared" si="0"/>
        <v>4</v>
      </c>
      <c r="B5" s="3">
        <v>3</v>
      </c>
      <c r="C5" s="10">
        <v>23</v>
      </c>
      <c r="D5" s="9" t="s">
        <v>102</v>
      </c>
      <c r="E5" s="7" t="s">
        <v>60</v>
      </c>
      <c r="F5" s="11">
        <v>91</v>
      </c>
      <c r="G5" s="11">
        <v>89</v>
      </c>
      <c r="H5" s="11">
        <v>91</v>
      </c>
      <c r="I5" s="11">
        <v>93</v>
      </c>
      <c r="J5" s="11">
        <v>93</v>
      </c>
      <c r="K5" s="11">
        <v>89</v>
      </c>
      <c r="L5" s="4">
        <f t="shared" si="1"/>
        <v>546</v>
      </c>
      <c r="M5" s="3"/>
      <c r="N5" s="8"/>
    </row>
    <row r="6" spans="1:14" ht="17.25">
      <c r="A6" s="3">
        <f t="shared" si="0"/>
        <v>5</v>
      </c>
      <c r="B6" s="3">
        <v>2</v>
      </c>
      <c r="C6" s="10">
        <v>39</v>
      </c>
      <c r="D6" s="9" t="s">
        <v>95</v>
      </c>
      <c r="E6" s="7" t="s">
        <v>89</v>
      </c>
      <c r="F6" s="11">
        <v>83</v>
      </c>
      <c r="G6" s="11">
        <v>87</v>
      </c>
      <c r="H6" s="11">
        <v>92</v>
      </c>
      <c r="I6" s="11">
        <v>90</v>
      </c>
      <c r="J6" s="11">
        <v>93</v>
      </c>
      <c r="K6" s="11">
        <v>90</v>
      </c>
      <c r="L6" s="4">
        <f t="shared" si="1"/>
        <v>535</v>
      </c>
      <c r="M6" s="3"/>
      <c r="N6" s="8"/>
    </row>
    <row r="7" spans="1:14" ht="17.25">
      <c r="A7" s="3">
        <f t="shared" si="0"/>
        <v>6</v>
      </c>
      <c r="B7" s="3">
        <v>3</v>
      </c>
      <c r="C7" s="10">
        <v>26</v>
      </c>
      <c r="D7" s="9" t="s">
        <v>104</v>
      </c>
      <c r="E7" s="7" t="s">
        <v>60</v>
      </c>
      <c r="F7" s="11">
        <v>93</v>
      </c>
      <c r="G7" s="11">
        <v>90</v>
      </c>
      <c r="H7" s="11">
        <v>87</v>
      </c>
      <c r="I7" s="11">
        <v>87</v>
      </c>
      <c r="J7" s="11">
        <v>82</v>
      </c>
      <c r="K7" s="11">
        <v>91</v>
      </c>
      <c r="L7" s="4">
        <f t="shared" si="1"/>
        <v>530</v>
      </c>
      <c r="M7" s="3"/>
      <c r="N7" s="8"/>
    </row>
    <row r="8" spans="1:14" ht="17.25">
      <c r="A8" s="3">
        <f t="shared" si="0"/>
        <v>7</v>
      </c>
      <c r="B8" s="3">
        <v>2</v>
      </c>
      <c r="C8" s="10">
        <v>37</v>
      </c>
      <c r="D8" s="9" t="s">
        <v>93</v>
      </c>
      <c r="E8" s="7" t="s">
        <v>60</v>
      </c>
      <c r="F8" s="11">
        <v>87</v>
      </c>
      <c r="G8" s="11">
        <v>89</v>
      </c>
      <c r="H8" s="11">
        <v>89</v>
      </c>
      <c r="I8" s="11">
        <v>87</v>
      </c>
      <c r="J8" s="11">
        <v>80</v>
      </c>
      <c r="K8" s="11">
        <v>86</v>
      </c>
      <c r="L8" s="4">
        <f t="shared" si="1"/>
        <v>518</v>
      </c>
      <c r="M8" s="3"/>
      <c r="N8" s="8"/>
    </row>
    <row r="9" spans="1:14" ht="17.25">
      <c r="A9" s="3">
        <f t="shared" si="0"/>
        <v>8</v>
      </c>
      <c r="B9" s="3">
        <v>1</v>
      </c>
      <c r="C9" s="10">
        <v>43</v>
      </c>
      <c r="D9" s="9" t="s">
        <v>92</v>
      </c>
      <c r="E9" s="7" t="s">
        <v>78</v>
      </c>
      <c r="F9" s="11">
        <v>82</v>
      </c>
      <c r="G9" s="11">
        <v>82</v>
      </c>
      <c r="H9" s="11">
        <v>92</v>
      </c>
      <c r="I9" s="11">
        <v>87</v>
      </c>
      <c r="J9" s="11">
        <v>86</v>
      </c>
      <c r="K9" s="11">
        <v>83</v>
      </c>
      <c r="L9" s="4">
        <f t="shared" si="1"/>
        <v>512</v>
      </c>
      <c r="M9" s="3"/>
      <c r="N9" s="8"/>
    </row>
    <row r="10" spans="1:14" ht="17.25">
      <c r="A10" s="3">
        <f t="shared" si="0"/>
        <v>8</v>
      </c>
      <c r="B10" s="3">
        <v>1</v>
      </c>
      <c r="C10" s="10">
        <v>39</v>
      </c>
      <c r="D10" s="9" t="s">
        <v>88</v>
      </c>
      <c r="E10" s="7" t="s">
        <v>89</v>
      </c>
      <c r="F10" s="11">
        <v>93</v>
      </c>
      <c r="G10" s="11">
        <v>77</v>
      </c>
      <c r="H10" s="11">
        <v>89</v>
      </c>
      <c r="I10" s="11">
        <v>92</v>
      </c>
      <c r="J10" s="11">
        <v>83</v>
      </c>
      <c r="K10" s="11">
        <v>78</v>
      </c>
      <c r="L10" s="4">
        <f t="shared" si="1"/>
        <v>512</v>
      </c>
      <c r="M10" s="3"/>
      <c r="N10" s="8"/>
    </row>
    <row r="11" spans="1:14" ht="17.25">
      <c r="A11" s="3">
        <f t="shared" si="0"/>
        <v>10</v>
      </c>
      <c r="B11" s="3">
        <v>4</v>
      </c>
      <c r="C11" s="10">
        <v>26</v>
      </c>
      <c r="D11" s="9" t="s">
        <v>118</v>
      </c>
      <c r="E11" s="7" t="s">
        <v>60</v>
      </c>
      <c r="F11" s="11">
        <v>86</v>
      </c>
      <c r="G11" s="11">
        <v>88</v>
      </c>
      <c r="H11" s="11">
        <v>86</v>
      </c>
      <c r="I11" s="11">
        <v>78</v>
      </c>
      <c r="J11" s="11">
        <v>89</v>
      </c>
      <c r="K11" s="11">
        <v>83</v>
      </c>
      <c r="L11" s="4">
        <f t="shared" si="1"/>
        <v>510</v>
      </c>
      <c r="M11" s="3"/>
      <c r="N11" s="8"/>
    </row>
    <row r="12" spans="1:14" ht="17.25">
      <c r="A12" s="3">
        <f t="shared" si="0"/>
        <v>11</v>
      </c>
      <c r="B12" s="3">
        <v>1</v>
      </c>
      <c r="C12" s="10">
        <v>37</v>
      </c>
      <c r="D12" s="9" t="s">
        <v>86</v>
      </c>
      <c r="E12" s="7" t="s">
        <v>60</v>
      </c>
      <c r="F12" s="11">
        <v>82</v>
      </c>
      <c r="G12" s="11">
        <v>89</v>
      </c>
      <c r="H12" s="11">
        <v>81</v>
      </c>
      <c r="I12" s="11">
        <v>86</v>
      </c>
      <c r="J12" s="11">
        <v>75</v>
      </c>
      <c r="K12" s="11">
        <v>83</v>
      </c>
      <c r="L12" s="4">
        <f t="shared" si="1"/>
        <v>496</v>
      </c>
      <c r="M12" s="3"/>
      <c r="N12" s="8"/>
    </row>
    <row r="13" spans="1:14" ht="17.25">
      <c r="A13" s="3">
        <f t="shared" si="0"/>
        <v>11</v>
      </c>
      <c r="B13" s="3">
        <v>2</v>
      </c>
      <c r="C13" s="10">
        <v>41</v>
      </c>
      <c r="D13" s="9" t="s">
        <v>96</v>
      </c>
      <c r="E13" s="7" t="s">
        <v>63</v>
      </c>
      <c r="F13" s="11">
        <v>82</v>
      </c>
      <c r="G13" s="11">
        <v>80</v>
      </c>
      <c r="H13" s="11">
        <v>80</v>
      </c>
      <c r="I13" s="11">
        <v>92</v>
      </c>
      <c r="J13" s="11">
        <v>86</v>
      </c>
      <c r="K13" s="11">
        <v>76</v>
      </c>
      <c r="L13" s="4">
        <f t="shared" si="1"/>
        <v>496</v>
      </c>
      <c r="M13" s="3"/>
      <c r="N13" s="8"/>
    </row>
    <row r="14" spans="1:14" ht="17.25">
      <c r="A14" s="3">
        <f t="shared" si="0"/>
        <v>14</v>
      </c>
      <c r="B14" s="3">
        <v>3</v>
      </c>
      <c r="C14" s="10">
        <v>31</v>
      </c>
      <c r="D14" s="9" t="s">
        <v>109</v>
      </c>
      <c r="E14" s="7" t="s">
        <v>73</v>
      </c>
      <c r="F14" s="11">
        <v>76</v>
      </c>
      <c r="G14" s="11">
        <v>80</v>
      </c>
      <c r="H14" s="11">
        <v>87</v>
      </c>
      <c r="I14" s="11">
        <v>75</v>
      </c>
      <c r="J14" s="11">
        <v>83</v>
      </c>
      <c r="K14" s="11">
        <v>82</v>
      </c>
      <c r="L14" s="4">
        <f t="shared" si="1"/>
        <v>483</v>
      </c>
      <c r="M14" s="3"/>
      <c r="N14" s="8"/>
    </row>
    <row r="15" spans="1:14" ht="17.25">
      <c r="A15" s="3">
        <f t="shared" si="0"/>
        <v>15</v>
      </c>
      <c r="B15" s="3">
        <v>4</v>
      </c>
      <c r="C15" s="10">
        <v>28</v>
      </c>
      <c r="D15" s="9" t="s">
        <v>120</v>
      </c>
      <c r="E15" s="7" t="s">
        <v>89</v>
      </c>
      <c r="F15" s="11">
        <v>78</v>
      </c>
      <c r="G15" s="11">
        <v>75</v>
      </c>
      <c r="H15" s="11">
        <v>85</v>
      </c>
      <c r="I15" s="11">
        <v>82</v>
      </c>
      <c r="J15" s="11">
        <v>85</v>
      </c>
      <c r="K15" s="11">
        <v>76</v>
      </c>
      <c r="L15" s="4">
        <f t="shared" si="1"/>
        <v>481</v>
      </c>
      <c r="M15" s="3"/>
      <c r="N15" s="8"/>
    </row>
    <row r="16" spans="1:14" ht="17.25">
      <c r="A16" s="3">
        <f t="shared" si="0"/>
        <v>16</v>
      </c>
      <c r="B16" s="3">
        <v>4</v>
      </c>
      <c r="C16" s="10">
        <v>19</v>
      </c>
      <c r="D16" s="9" t="s">
        <v>115</v>
      </c>
      <c r="E16" s="7" t="s">
        <v>55</v>
      </c>
      <c r="F16" s="11">
        <v>82</v>
      </c>
      <c r="G16" s="11">
        <v>76</v>
      </c>
      <c r="H16" s="11">
        <v>78</v>
      </c>
      <c r="I16" s="11">
        <v>82</v>
      </c>
      <c r="J16" s="11">
        <v>77</v>
      </c>
      <c r="K16" s="11">
        <v>83</v>
      </c>
      <c r="L16" s="4">
        <f t="shared" si="1"/>
        <v>478</v>
      </c>
      <c r="M16" s="3"/>
      <c r="N16" s="8"/>
    </row>
    <row r="17" spans="1:14" ht="17.25">
      <c r="A17" s="3">
        <f t="shared" si="0"/>
        <v>16</v>
      </c>
      <c r="B17" s="3">
        <v>3</v>
      </c>
      <c r="C17" s="10">
        <v>24</v>
      </c>
      <c r="D17" s="9" t="s">
        <v>103</v>
      </c>
      <c r="E17" s="7" t="s">
        <v>78</v>
      </c>
      <c r="F17" s="11">
        <v>76</v>
      </c>
      <c r="G17" s="11">
        <v>77</v>
      </c>
      <c r="H17" s="11">
        <v>80</v>
      </c>
      <c r="I17" s="11">
        <v>85</v>
      </c>
      <c r="J17" s="11">
        <v>78</v>
      </c>
      <c r="K17" s="11">
        <v>82</v>
      </c>
      <c r="L17" s="4">
        <f t="shared" si="1"/>
        <v>478</v>
      </c>
      <c r="M17" s="3"/>
      <c r="N17" s="8"/>
    </row>
    <row r="18" spans="1:14" ht="17.25">
      <c r="A18" s="3">
        <f t="shared" si="0"/>
        <v>18</v>
      </c>
      <c r="B18" s="3">
        <v>4</v>
      </c>
      <c r="C18" s="10">
        <v>29</v>
      </c>
      <c r="D18" s="9" t="s">
        <v>121</v>
      </c>
      <c r="E18" s="7" t="s">
        <v>78</v>
      </c>
      <c r="F18" s="11">
        <v>82</v>
      </c>
      <c r="G18" s="11">
        <v>81</v>
      </c>
      <c r="H18" s="11">
        <v>76</v>
      </c>
      <c r="I18" s="11">
        <v>76</v>
      </c>
      <c r="J18" s="11">
        <v>83</v>
      </c>
      <c r="K18" s="11">
        <v>75</v>
      </c>
      <c r="L18" s="4">
        <f t="shared" si="1"/>
        <v>473</v>
      </c>
      <c r="M18" s="3"/>
      <c r="N18" s="8"/>
    </row>
    <row r="19" spans="1:14" ht="17.25">
      <c r="A19" s="3">
        <f t="shared" si="0"/>
        <v>19</v>
      </c>
      <c r="B19" s="3">
        <v>4</v>
      </c>
      <c r="C19" s="10">
        <v>20</v>
      </c>
      <c r="D19" s="9" t="s">
        <v>116</v>
      </c>
      <c r="E19" s="7" t="s">
        <v>63</v>
      </c>
      <c r="F19" s="11">
        <v>80</v>
      </c>
      <c r="G19" s="11">
        <v>74</v>
      </c>
      <c r="H19" s="11">
        <v>84</v>
      </c>
      <c r="I19" s="11">
        <v>77</v>
      </c>
      <c r="J19" s="11">
        <v>78</v>
      </c>
      <c r="K19" s="11">
        <v>70</v>
      </c>
      <c r="L19" s="4">
        <f t="shared" si="1"/>
        <v>463</v>
      </c>
      <c r="M19" s="3"/>
      <c r="N19" s="8"/>
    </row>
    <row r="20" spans="1:14" ht="17.25">
      <c r="A20" s="3">
        <f t="shared" si="0"/>
        <v>21</v>
      </c>
      <c r="B20" s="3">
        <v>4</v>
      </c>
      <c r="C20" s="10">
        <v>30</v>
      </c>
      <c r="D20" s="9" t="s">
        <v>122</v>
      </c>
      <c r="E20" s="7" t="s">
        <v>63</v>
      </c>
      <c r="F20" s="11">
        <v>74</v>
      </c>
      <c r="G20" s="11">
        <v>68</v>
      </c>
      <c r="H20" s="11">
        <v>80</v>
      </c>
      <c r="I20" s="11">
        <v>81</v>
      </c>
      <c r="J20" s="11">
        <v>79</v>
      </c>
      <c r="K20" s="11">
        <v>74</v>
      </c>
      <c r="L20" s="4">
        <f t="shared" si="1"/>
        <v>456</v>
      </c>
      <c r="M20" s="3"/>
      <c r="N20" s="8"/>
    </row>
    <row r="21" spans="1:14" ht="17.25">
      <c r="A21" s="3">
        <f t="shared" si="0"/>
        <v>21</v>
      </c>
      <c r="B21" s="3">
        <v>3</v>
      </c>
      <c r="C21" s="10">
        <v>27</v>
      </c>
      <c r="D21" s="9" t="s">
        <v>105</v>
      </c>
      <c r="E21" s="7" t="s">
        <v>55</v>
      </c>
      <c r="F21" s="11">
        <v>74</v>
      </c>
      <c r="G21" s="11">
        <v>85</v>
      </c>
      <c r="H21" s="11">
        <v>70</v>
      </c>
      <c r="I21" s="11">
        <v>75</v>
      </c>
      <c r="J21" s="11">
        <v>81</v>
      </c>
      <c r="K21" s="11">
        <v>71</v>
      </c>
      <c r="L21" s="4">
        <f t="shared" si="1"/>
        <v>456</v>
      </c>
      <c r="M21" s="3"/>
      <c r="N21" s="8"/>
    </row>
    <row r="22" spans="1:14" ht="17.25">
      <c r="A22" s="3">
        <f t="shared" si="0"/>
        <v>23</v>
      </c>
      <c r="B22" s="3">
        <v>3</v>
      </c>
      <c r="C22" s="10">
        <v>37</v>
      </c>
      <c r="D22" s="9" t="s">
        <v>113</v>
      </c>
      <c r="E22" s="7" t="s">
        <v>73</v>
      </c>
      <c r="F22" s="11">
        <v>76</v>
      </c>
      <c r="G22" s="11">
        <v>80</v>
      </c>
      <c r="H22" s="11">
        <v>70</v>
      </c>
      <c r="I22" s="11">
        <v>71</v>
      </c>
      <c r="J22" s="11">
        <v>78</v>
      </c>
      <c r="K22" s="11">
        <v>80</v>
      </c>
      <c r="L22" s="4">
        <f t="shared" si="1"/>
        <v>455</v>
      </c>
      <c r="M22" s="3"/>
      <c r="N22" s="8"/>
    </row>
    <row r="23" spans="1:14" ht="17.25">
      <c r="A23" s="3">
        <f t="shared" si="0"/>
        <v>24</v>
      </c>
      <c r="B23" s="3">
        <v>2</v>
      </c>
      <c r="C23" s="10">
        <v>42</v>
      </c>
      <c r="D23" s="9" t="s">
        <v>97</v>
      </c>
      <c r="E23" s="7" t="s">
        <v>73</v>
      </c>
      <c r="F23" s="11">
        <v>83</v>
      </c>
      <c r="G23" s="11">
        <v>75</v>
      </c>
      <c r="H23" s="11">
        <v>68</v>
      </c>
      <c r="I23" s="11">
        <v>75</v>
      </c>
      <c r="J23" s="11">
        <v>72</v>
      </c>
      <c r="K23" s="11">
        <v>80</v>
      </c>
      <c r="L23" s="4">
        <f t="shared" si="1"/>
        <v>453</v>
      </c>
      <c r="M23" s="3"/>
      <c r="N23" s="8"/>
    </row>
    <row r="24" spans="1:14" ht="17.25">
      <c r="A24" s="3">
        <f t="shared" si="0"/>
        <v>25</v>
      </c>
      <c r="B24" s="3">
        <v>1</v>
      </c>
      <c r="C24" s="10">
        <v>42</v>
      </c>
      <c r="D24" s="9" t="s">
        <v>91</v>
      </c>
      <c r="E24" s="7" t="s">
        <v>73</v>
      </c>
      <c r="F24" s="11">
        <v>75</v>
      </c>
      <c r="G24" s="11">
        <v>75</v>
      </c>
      <c r="H24" s="11">
        <v>76</v>
      </c>
      <c r="I24" s="11">
        <v>70</v>
      </c>
      <c r="J24" s="11">
        <v>71</v>
      </c>
      <c r="K24" s="11">
        <v>79</v>
      </c>
      <c r="L24" s="4">
        <f t="shared" si="1"/>
        <v>446</v>
      </c>
      <c r="M24" s="3"/>
      <c r="N24" s="8"/>
    </row>
    <row r="25" spans="1:14" ht="17.25">
      <c r="A25" s="3">
        <f t="shared" si="0"/>
        <v>26</v>
      </c>
      <c r="B25" s="3">
        <v>3</v>
      </c>
      <c r="C25" s="10">
        <v>33</v>
      </c>
      <c r="D25" s="9" t="s">
        <v>110</v>
      </c>
      <c r="E25" s="7" t="s">
        <v>55</v>
      </c>
      <c r="F25" s="11">
        <v>61</v>
      </c>
      <c r="G25" s="11">
        <v>71</v>
      </c>
      <c r="H25" s="11">
        <v>80</v>
      </c>
      <c r="I25" s="11">
        <v>70</v>
      </c>
      <c r="J25" s="11">
        <v>81</v>
      </c>
      <c r="K25" s="11">
        <v>78</v>
      </c>
      <c r="L25" s="4">
        <f t="shared" si="1"/>
        <v>441</v>
      </c>
      <c r="M25" s="3"/>
      <c r="N25" s="8"/>
    </row>
    <row r="26" spans="1:14" ht="17.25">
      <c r="A26" s="3">
        <f t="shared" si="0"/>
        <v>27</v>
      </c>
      <c r="B26" s="3">
        <v>4</v>
      </c>
      <c r="C26" s="10">
        <v>21</v>
      </c>
      <c r="D26" s="9" t="s">
        <v>117</v>
      </c>
      <c r="E26" s="7" t="s">
        <v>55</v>
      </c>
      <c r="F26" s="11">
        <v>59</v>
      </c>
      <c r="G26" s="11">
        <v>74</v>
      </c>
      <c r="H26" s="11">
        <v>83</v>
      </c>
      <c r="I26" s="11">
        <v>71</v>
      </c>
      <c r="J26" s="11">
        <v>70</v>
      </c>
      <c r="K26" s="11">
        <v>79</v>
      </c>
      <c r="L26" s="4">
        <f t="shared" si="1"/>
        <v>436</v>
      </c>
      <c r="M26" s="3"/>
      <c r="N26" s="8"/>
    </row>
    <row r="27" spans="1:14" ht="17.25">
      <c r="A27" s="3">
        <f t="shared" si="0"/>
        <v>27</v>
      </c>
      <c r="B27" s="3">
        <v>4</v>
      </c>
      <c r="C27" s="10">
        <v>31</v>
      </c>
      <c r="D27" s="9" t="s">
        <v>123</v>
      </c>
      <c r="E27" s="7" t="s">
        <v>73</v>
      </c>
      <c r="F27" s="11">
        <v>72</v>
      </c>
      <c r="G27" s="11">
        <v>57</v>
      </c>
      <c r="H27" s="11">
        <v>69</v>
      </c>
      <c r="I27" s="11">
        <v>79</v>
      </c>
      <c r="J27" s="11">
        <v>82</v>
      </c>
      <c r="K27" s="11">
        <v>77</v>
      </c>
      <c r="L27" s="4">
        <f t="shared" si="1"/>
        <v>436</v>
      </c>
      <c r="M27" s="3"/>
      <c r="N27" s="8"/>
    </row>
    <row r="28" spans="1:14" ht="17.25">
      <c r="A28" s="3">
        <f t="shared" si="0"/>
        <v>29</v>
      </c>
      <c r="B28" s="3">
        <v>3</v>
      </c>
      <c r="C28" s="10">
        <v>34</v>
      </c>
      <c r="D28" s="9" t="s">
        <v>111</v>
      </c>
      <c r="E28" s="7" t="s">
        <v>89</v>
      </c>
      <c r="F28" s="11">
        <v>70</v>
      </c>
      <c r="G28" s="11">
        <v>75</v>
      </c>
      <c r="H28" s="11">
        <v>66</v>
      </c>
      <c r="I28" s="11">
        <v>80</v>
      </c>
      <c r="J28" s="11">
        <v>71</v>
      </c>
      <c r="K28" s="11">
        <v>72</v>
      </c>
      <c r="L28" s="4">
        <f t="shared" si="1"/>
        <v>434</v>
      </c>
      <c r="M28" s="3"/>
      <c r="N28" s="8"/>
    </row>
    <row r="29" spans="1:14" ht="17.25">
      <c r="A29" s="3">
        <f t="shared" si="0"/>
        <v>30</v>
      </c>
      <c r="B29" s="3">
        <v>2</v>
      </c>
      <c r="C29" s="10">
        <v>43</v>
      </c>
      <c r="D29" s="9" t="s">
        <v>98</v>
      </c>
      <c r="E29" s="7" t="s">
        <v>78</v>
      </c>
      <c r="F29" s="11">
        <v>76</v>
      </c>
      <c r="G29" s="11">
        <v>67</v>
      </c>
      <c r="H29" s="11">
        <v>70</v>
      </c>
      <c r="I29" s="11">
        <v>75</v>
      </c>
      <c r="J29" s="11">
        <v>67</v>
      </c>
      <c r="K29" s="11">
        <v>68</v>
      </c>
      <c r="L29" s="4">
        <f t="shared" si="1"/>
        <v>423</v>
      </c>
      <c r="M29" s="3"/>
      <c r="N29" s="8"/>
    </row>
    <row r="30" spans="1:14" ht="17.25">
      <c r="A30" s="3">
        <f t="shared" si="0"/>
        <v>31</v>
      </c>
      <c r="B30" s="3">
        <v>3</v>
      </c>
      <c r="C30" s="10">
        <v>36</v>
      </c>
      <c r="D30" s="9" t="s">
        <v>112</v>
      </c>
      <c r="E30" s="7" t="s">
        <v>55</v>
      </c>
      <c r="F30" s="11">
        <v>61</v>
      </c>
      <c r="G30" s="11">
        <v>70</v>
      </c>
      <c r="H30" s="11">
        <v>62</v>
      </c>
      <c r="I30" s="11">
        <v>74</v>
      </c>
      <c r="J30" s="11">
        <v>78</v>
      </c>
      <c r="K30" s="11">
        <v>77</v>
      </c>
      <c r="L30" s="4">
        <f t="shared" si="1"/>
        <v>422</v>
      </c>
      <c r="M30" s="3"/>
      <c r="N30" s="8"/>
    </row>
    <row r="31" spans="1:14" ht="17.25">
      <c r="A31" s="3">
        <f t="shared" si="0"/>
        <v>32</v>
      </c>
      <c r="B31" s="3">
        <v>3</v>
      </c>
      <c r="C31" s="10">
        <v>29</v>
      </c>
      <c r="D31" s="9" t="s">
        <v>107</v>
      </c>
      <c r="E31" s="7" t="s">
        <v>78</v>
      </c>
      <c r="F31" s="11">
        <v>65</v>
      </c>
      <c r="G31" s="11">
        <v>69</v>
      </c>
      <c r="H31" s="11">
        <v>67</v>
      </c>
      <c r="I31" s="11">
        <v>76</v>
      </c>
      <c r="J31" s="11">
        <v>68</v>
      </c>
      <c r="K31" s="11">
        <v>75</v>
      </c>
      <c r="L31" s="4">
        <f t="shared" si="1"/>
        <v>420</v>
      </c>
      <c r="M31" s="3"/>
      <c r="N31" s="8"/>
    </row>
    <row r="32" spans="1:14" ht="17.25">
      <c r="A32" s="3">
        <f t="shared" si="0"/>
        <v>33</v>
      </c>
      <c r="B32" s="3">
        <v>4</v>
      </c>
      <c r="C32" s="10">
        <v>27</v>
      </c>
      <c r="D32" s="9" t="s">
        <v>119</v>
      </c>
      <c r="E32" s="7" t="s">
        <v>55</v>
      </c>
      <c r="F32" s="11">
        <v>61</v>
      </c>
      <c r="G32" s="11">
        <v>63</v>
      </c>
      <c r="H32" s="11">
        <v>71</v>
      </c>
      <c r="I32" s="11">
        <v>79</v>
      </c>
      <c r="J32" s="11">
        <v>74</v>
      </c>
      <c r="K32" s="11">
        <v>67</v>
      </c>
      <c r="L32" s="4">
        <f t="shared" si="1"/>
        <v>415</v>
      </c>
      <c r="M32" s="3"/>
      <c r="N32" s="8"/>
    </row>
    <row r="33" spans="1:14" ht="17.25">
      <c r="A33" s="3">
        <f t="shared" si="0"/>
        <v>34</v>
      </c>
      <c r="B33" s="3">
        <v>3</v>
      </c>
      <c r="C33" s="10">
        <v>21</v>
      </c>
      <c r="D33" s="9" t="s">
        <v>101</v>
      </c>
      <c r="E33" s="7" t="s">
        <v>55</v>
      </c>
      <c r="F33" s="11">
        <v>68</v>
      </c>
      <c r="G33" s="11">
        <v>73</v>
      </c>
      <c r="H33" s="11">
        <v>68</v>
      </c>
      <c r="I33" s="11">
        <v>71</v>
      </c>
      <c r="J33" s="11">
        <v>62</v>
      </c>
      <c r="K33" s="11">
        <v>72</v>
      </c>
      <c r="L33" s="4">
        <f t="shared" si="1"/>
        <v>414</v>
      </c>
      <c r="M33" s="3"/>
      <c r="N33" s="8"/>
    </row>
    <row r="34" spans="1:14" ht="17.25">
      <c r="A34" s="3">
        <f t="shared" si="0"/>
        <v>35</v>
      </c>
      <c r="B34" s="3">
        <v>3</v>
      </c>
      <c r="C34" s="10">
        <v>19</v>
      </c>
      <c r="D34" s="9" t="s">
        <v>99</v>
      </c>
      <c r="E34" s="7" t="s">
        <v>55</v>
      </c>
      <c r="F34" s="11">
        <v>69</v>
      </c>
      <c r="G34" s="11">
        <v>67</v>
      </c>
      <c r="H34" s="11">
        <v>69</v>
      </c>
      <c r="I34" s="11">
        <v>68</v>
      </c>
      <c r="J34" s="11">
        <v>71</v>
      </c>
      <c r="K34" s="11">
        <v>66</v>
      </c>
      <c r="L34" s="4">
        <f t="shared" si="1"/>
        <v>410</v>
      </c>
      <c r="M34" s="3"/>
      <c r="N34" s="8"/>
    </row>
    <row r="35" spans="1:14" ht="17.25">
      <c r="A35" s="3">
        <f t="shared" si="0"/>
        <v>36</v>
      </c>
      <c r="B35" s="3">
        <v>1</v>
      </c>
      <c r="C35" s="10">
        <v>38</v>
      </c>
      <c r="D35" s="9" t="s">
        <v>87</v>
      </c>
      <c r="E35" s="7" t="s">
        <v>55</v>
      </c>
      <c r="F35" s="11">
        <v>55</v>
      </c>
      <c r="G35" s="11">
        <v>57</v>
      </c>
      <c r="H35" s="11">
        <v>63</v>
      </c>
      <c r="I35" s="11">
        <v>67</v>
      </c>
      <c r="J35" s="11">
        <v>66</v>
      </c>
      <c r="K35" s="11">
        <v>75</v>
      </c>
      <c r="L35" s="4">
        <f t="shared" si="1"/>
        <v>383</v>
      </c>
      <c r="M35" s="3"/>
      <c r="N35" s="8"/>
    </row>
    <row r="36" spans="1:14" ht="17.25">
      <c r="A36" s="3">
        <f t="shared" si="0"/>
        <v>37</v>
      </c>
      <c r="B36" s="3">
        <v>2</v>
      </c>
      <c r="C36" s="10">
        <v>38</v>
      </c>
      <c r="D36" s="9" t="s">
        <v>94</v>
      </c>
      <c r="E36" s="7" t="s">
        <v>55</v>
      </c>
      <c r="F36" s="11">
        <v>66</v>
      </c>
      <c r="G36" s="11">
        <v>56</v>
      </c>
      <c r="H36" s="11">
        <v>62</v>
      </c>
      <c r="I36" s="11">
        <v>59</v>
      </c>
      <c r="J36" s="11">
        <v>68</v>
      </c>
      <c r="K36" s="11">
        <v>62</v>
      </c>
      <c r="L36" s="4">
        <f t="shared" si="1"/>
        <v>373</v>
      </c>
      <c r="M36" s="3"/>
      <c r="N36" s="8"/>
    </row>
    <row r="37" spans="1:14" ht="17.25">
      <c r="A37" s="3">
        <f t="shared" si="0"/>
        <v>38</v>
      </c>
      <c r="B37" s="3">
        <v>3</v>
      </c>
      <c r="C37" s="10">
        <v>20</v>
      </c>
      <c r="D37" s="9" t="s">
        <v>100</v>
      </c>
      <c r="E37" s="7" t="s">
        <v>63</v>
      </c>
      <c r="F37" s="11">
        <v>53</v>
      </c>
      <c r="G37" s="11">
        <v>62</v>
      </c>
      <c r="H37" s="11">
        <v>69</v>
      </c>
      <c r="I37" s="11">
        <v>65</v>
      </c>
      <c r="J37" s="11">
        <v>53</v>
      </c>
      <c r="K37" s="11">
        <v>52</v>
      </c>
      <c r="L37" s="4">
        <f t="shared" si="1"/>
        <v>354</v>
      </c>
      <c r="M37" s="3"/>
      <c r="N37" s="8"/>
    </row>
    <row r="38" spans="1:14" ht="17.25">
      <c r="A38" s="3">
        <f t="shared" si="0"/>
        <v>39</v>
      </c>
      <c r="B38" s="3">
        <v>4</v>
      </c>
      <c r="C38" s="10">
        <v>33</v>
      </c>
      <c r="D38" s="9" t="s">
        <v>124</v>
      </c>
      <c r="E38" s="7" t="s">
        <v>55</v>
      </c>
      <c r="F38" s="11">
        <v>57</v>
      </c>
      <c r="G38" s="11">
        <v>64</v>
      </c>
      <c r="H38" s="11">
        <v>47</v>
      </c>
      <c r="I38" s="11">
        <v>68</v>
      </c>
      <c r="J38" s="11">
        <v>46</v>
      </c>
      <c r="K38" s="11">
        <v>56</v>
      </c>
      <c r="L38" s="4">
        <f t="shared" si="1"/>
        <v>338</v>
      </c>
      <c r="M38" s="3"/>
      <c r="N38" s="8"/>
    </row>
    <row r="39" spans="1:14" ht="17.25">
      <c r="A39" s="3">
        <f t="shared" si="0"/>
        <v>40</v>
      </c>
      <c r="B39" s="3">
        <v>3</v>
      </c>
      <c r="C39" s="10">
        <v>38</v>
      </c>
      <c r="D39" s="9" t="s">
        <v>114</v>
      </c>
      <c r="E39" s="7" t="s">
        <v>55</v>
      </c>
      <c r="F39" s="11">
        <v>41</v>
      </c>
      <c r="G39" s="11">
        <v>57</v>
      </c>
      <c r="H39" s="11">
        <v>49</v>
      </c>
      <c r="I39" s="11">
        <v>49</v>
      </c>
      <c r="J39" s="11">
        <v>43</v>
      </c>
      <c r="K39" s="11">
        <v>50</v>
      </c>
      <c r="L39" s="4">
        <f t="shared" si="1"/>
        <v>289</v>
      </c>
      <c r="M39" s="3"/>
      <c r="N39" s="8"/>
    </row>
    <row r="40" spans="1:14" ht="17.25">
      <c r="A40" s="3"/>
      <c r="B40" s="3">
        <v>2</v>
      </c>
      <c r="C40" s="10">
        <v>19</v>
      </c>
      <c r="D40" s="9" t="s">
        <v>139</v>
      </c>
      <c r="E40" s="7" t="s">
        <v>60</v>
      </c>
      <c r="F40" s="11">
        <v>84</v>
      </c>
      <c r="G40" s="11">
        <v>72</v>
      </c>
      <c r="H40" s="11">
        <v>80</v>
      </c>
      <c r="I40" s="11">
        <v>81</v>
      </c>
      <c r="J40" s="11">
        <v>91</v>
      </c>
      <c r="K40" s="11">
        <v>77</v>
      </c>
      <c r="L40" s="4">
        <f t="shared" si="1"/>
        <v>485</v>
      </c>
      <c r="M40" s="3" t="s">
        <v>136</v>
      </c>
      <c r="N40" s="8"/>
    </row>
    <row r="41" spans="1:14" ht="17.25">
      <c r="A41" s="3"/>
      <c r="B41" s="3">
        <v>2</v>
      </c>
      <c r="C41" s="10">
        <v>34</v>
      </c>
      <c r="D41" s="9" t="s">
        <v>140</v>
      </c>
      <c r="E41" s="7" t="s">
        <v>60</v>
      </c>
      <c r="F41" s="11">
        <v>79</v>
      </c>
      <c r="G41" s="11">
        <v>86</v>
      </c>
      <c r="H41" s="11">
        <v>79</v>
      </c>
      <c r="I41" s="11">
        <v>67</v>
      </c>
      <c r="J41" s="11">
        <v>66</v>
      </c>
      <c r="K41" s="11">
        <v>80</v>
      </c>
      <c r="L41" s="4">
        <f t="shared" si="1"/>
        <v>457</v>
      </c>
      <c r="M41" s="3" t="s">
        <v>136</v>
      </c>
      <c r="N41" s="8"/>
    </row>
    <row r="42" spans="1:13" ht="17.25">
      <c r="A42" s="8"/>
      <c r="B42"/>
      <c r="C42"/>
      <c r="D42"/>
      <c r="E42"/>
      <c r="F42"/>
      <c r="G42"/>
      <c r="H42"/>
      <c r="I42"/>
      <c r="J42"/>
      <c r="K42"/>
      <c r="L42"/>
      <c r="M42"/>
    </row>
    <row r="43" spans="1:13" ht="17.25">
      <c r="A43" s="8"/>
      <c r="B43"/>
      <c r="C43"/>
      <c r="D43"/>
      <c r="E43"/>
      <c r="F43"/>
      <c r="G43"/>
      <c r="H43"/>
      <c r="I43"/>
      <c r="J43"/>
      <c r="K43"/>
      <c r="L43"/>
      <c r="M43"/>
    </row>
    <row r="44" spans="1:13" ht="17.25">
      <c r="A44" s="8"/>
      <c r="B44"/>
      <c r="C44"/>
      <c r="D44"/>
      <c r="E44"/>
      <c r="F44"/>
      <c r="G44"/>
      <c r="H44"/>
      <c r="I44"/>
      <c r="J44"/>
      <c r="K44"/>
      <c r="L44"/>
      <c r="M44"/>
    </row>
    <row r="45" spans="1:13" ht="17.25">
      <c r="A45" s="8"/>
      <c r="B45"/>
      <c r="C45"/>
      <c r="D45"/>
      <c r="E45"/>
      <c r="F45"/>
      <c r="G45"/>
      <c r="H45"/>
      <c r="I45"/>
      <c r="J45"/>
      <c r="K45"/>
      <c r="L45"/>
      <c r="M45"/>
    </row>
    <row r="46" spans="1:13" ht="17.25">
      <c r="A46" s="8"/>
      <c r="B46"/>
      <c r="C46"/>
      <c r="D46"/>
      <c r="E46"/>
      <c r="F46"/>
      <c r="G46"/>
      <c r="H46"/>
      <c r="I46"/>
      <c r="J46"/>
      <c r="K46"/>
      <c r="L46"/>
      <c r="M46"/>
    </row>
    <row r="47" spans="1:13" ht="17.25">
      <c r="A47" s="8"/>
      <c r="B47"/>
      <c r="C47"/>
      <c r="D47"/>
      <c r="E47"/>
      <c r="F47"/>
      <c r="G47"/>
      <c r="H47"/>
      <c r="I47"/>
      <c r="J47"/>
      <c r="K47"/>
      <c r="L47"/>
      <c r="M47"/>
    </row>
    <row r="48" spans="1:13" ht="17.25">
      <c r="A48" s="8"/>
      <c r="B48"/>
      <c r="C48"/>
      <c r="D48"/>
      <c r="E48"/>
      <c r="F48"/>
      <c r="G48"/>
      <c r="H48"/>
      <c r="I48"/>
      <c r="J48"/>
      <c r="K48"/>
      <c r="L48"/>
      <c r="M48"/>
    </row>
    <row r="49" spans="1:13" ht="17.25">
      <c r="A49" s="8"/>
      <c r="B49"/>
      <c r="C49"/>
      <c r="D49"/>
      <c r="E49"/>
      <c r="F49"/>
      <c r="G49"/>
      <c r="H49"/>
      <c r="I49"/>
      <c r="J49"/>
      <c r="K49"/>
      <c r="L49"/>
      <c r="M49"/>
    </row>
    <row r="50" spans="1:13" ht="17.25">
      <c r="A50" s="8"/>
      <c r="B50"/>
      <c r="C50"/>
      <c r="D50"/>
      <c r="E50"/>
      <c r="F50"/>
      <c r="G50"/>
      <c r="H50"/>
      <c r="I50"/>
      <c r="J50"/>
      <c r="K50"/>
      <c r="L50"/>
      <c r="M50"/>
    </row>
    <row r="51" spans="1:13" ht="17.25">
      <c r="A51" s="8"/>
      <c r="B51"/>
      <c r="C51"/>
      <c r="D51"/>
      <c r="E51"/>
      <c r="F51"/>
      <c r="G51"/>
      <c r="H51"/>
      <c r="I51"/>
      <c r="J51"/>
      <c r="K51"/>
      <c r="L51"/>
      <c r="M51"/>
    </row>
    <row r="52" spans="1:13" ht="17.25">
      <c r="A52" s="8"/>
      <c r="B52"/>
      <c r="C52"/>
      <c r="D52"/>
      <c r="E52"/>
      <c r="F52"/>
      <c r="G52"/>
      <c r="H52"/>
      <c r="I52"/>
      <c r="J52"/>
      <c r="K52"/>
      <c r="L52"/>
      <c r="M52"/>
    </row>
    <row r="53" spans="1:13" ht="17.25">
      <c r="A53" s="8"/>
      <c r="B53"/>
      <c r="C53"/>
      <c r="D53"/>
      <c r="E53"/>
      <c r="F53"/>
      <c r="G53"/>
      <c r="H53"/>
      <c r="I53"/>
      <c r="J53"/>
      <c r="K53"/>
      <c r="L53"/>
      <c r="M53"/>
    </row>
    <row r="54" spans="1:13" ht="17.25">
      <c r="A54" s="8"/>
      <c r="B54"/>
      <c r="C54"/>
      <c r="D54"/>
      <c r="E54"/>
      <c r="F54"/>
      <c r="G54"/>
      <c r="H54"/>
      <c r="I54"/>
      <c r="J54"/>
      <c r="K54"/>
      <c r="L54"/>
      <c r="M54"/>
    </row>
    <row r="55" spans="1:13" ht="17.25">
      <c r="A55" s="8"/>
      <c r="B55"/>
      <c r="C55"/>
      <c r="D55"/>
      <c r="E55"/>
      <c r="F55"/>
      <c r="G55"/>
      <c r="H55"/>
      <c r="I55"/>
      <c r="J55"/>
      <c r="K55"/>
      <c r="L55"/>
      <c r="M55"/>
    </row>
    <row r="56" spans="1:13" ht="17.25">
      <c r="A56" s="8"/>
      <c r="B56"/>
      <c r="C56"/>
      <c r="D56"/>
      <c r="E56"/>
      <c r="F56"/>
      <c r="G56"/>
      <c r="H56"/>
      <c r="I56"/>
      <c r="J56"/>
      <c r="K56"/>
      <c r="L56"/>
      <c r="M56"/>
    </row>
    <row r="57" spans="1:13" ht="17.25">
      <c r="A57" s="8"/>
      <c r="B57"/>
      <c r="C57"/>
      <c r="D57"/>
      <c r="E57"/>
      <c r="F57"/>
      <c r="G57"/>
      <c r="H57"/>
      <c r="I57"/>
      <c r="J57"/>
      <c r="K57"/>
      <c r="L57"/>
      <c r="M57"/>
    </row>
    <row r="58" spans="1:13" ht="17.25">
      <c r="A58" s="8"/>
      <c r="B58"/>
      <c r="C58"/>
      <c r="D58"/>
      <c r="E58"/>
      <c r="F58"/>
      <c r="G58"/>
      <c r="H58"/>
      <c r="I58"/>
      <c r="J58"/>
      <c r="K58"/>
      <c r="L58"/>
      <c r="M58"/>
    </row>
    <row r="59" spans="1:13" ht="17.25">
      <c r="A59" s="8"/>
      <c r="B59"/>
      <c r="C59"/>
      <c r="D59"/>
      <c r="E59"/>
      <c r="F59"/>
      <c r="G59"/>
      <c r="H59"/>
      <c r="I59"/>
      <c r="J59"/>
      <c r="K59"/>
      <c r="L59"/>
      <c r="M59"/>
    </row>
    <row r="60" spans="1:13" ht="17.25">
      <c r="A60" s="8"/>
      <c r="B60"/>
      <c r="C60"/>
      <c r="D60"/>
      <c r="E60"/>
      <c r="F60"/>
      <c r="G60"/>
      <c r="H60"/>
      <c r="I60"/>
      <c r="J60"/>
      <c r="K60"/>
      <c r="L60"/>
      <c r="M60"/>
    </row>
    <row r="61" spans="1:13" ht="17.25">
      <c r="A61" s="8"/>
      <c r="B61"/>
      <c r="C61"/>
      <c r="D61"/>
      <c r="E61"/>
      <c r="F61"/>
      <c r="G61"/>
      <c r="H61"/>
      <c r="I61"/>
      <c r="J61"/>
      <c r="K61"/>
      <c r="L61"/>
      <c r="M61"/>
    </row>
    <row r="62" spans="1:13" ht="17.25">
      <c r="A62" s="8"/>
      <c r="B62"/>
      <c r="C62"/>
      <c r="D62"/>
      <c r="E62"/>
      <c r="F62"/>
      <c r="G62"/>
      <c r="H62"/>
      <c r="I62"/>
      <c r="J62"/>
      <c r="K62"/>
      <c r="L62"/>
      <c r="M62"/>
    </row>
    <row r="63" spans="1:13" ht="17.25">
      <c r="A63" s="8"/>
      <c r="B63"/>
      <c r="C63"/>
      <c r="D63"/>
      <c r="E63"/>
      <c r="F63"/>
      <c r="G63"/>
      <c r="H63"/>
      <c r="I63"/>
      <c r="J63"/>
      <c r="K63"/>
      <c r="L63"/>
      <c r="M63"/>
    </row>
    <row r="64" spans="1:13" ht="17.25">
      <c r="A64" s="8"/>
      <c r="B64"/>
      <c r="C64"/>
      <c r="D64"/>
      <c r="E64"/>
      <c r="F64"/>
      <c r="G64"/>
      <c r="H64"/>
      <c r="I64"/>
      <c r="J64"/>
      <c r="K64"/>
      <c r="L64"/>
      <c r="M64"/>
    </row>
    <row r="65" spans="1:13" ht="17.25">
      <c r="A65" s="8"/>
      <c r="B65"/>
      <c r="C65"/>
      <c r="D65"/>
      <c r="E65"/>
      <c r="F65"/>
      <c r="G65"/>
      <c r="H65"/>
      <c r="I65"/>
      <c r="J65"/>
      <c r="K65"/>
      <c r="L65"/>
      <c r="M65"/>
    </row>
    <row r="66" spans="1:13" ht="17.25">
      <c r="A66" s="8"/>
      <c r="B66"/>
      <c r="C66"/>
      <c r="D66"/>
      <c r="E66"/>
      <c r="F66"/>
      <c r="G66"/>
      <c r="H66"/>
      <c r="I66"/>
      <c r="J66"/>
      <c r="K66"/>
      <c r="L66"/>
      <c r="M66"/>
    </row>
    <row r="67" spans="1:13" ht="17.25">
      <c r="A67" s="8"/>
      <c r="B67"/>
      <c r="C67"/>
      <c r="D67"/>
      <c r="E67"/>
      <c r="F67"/>
      <c r="G67"/>
      <c r="H67"/>
      <c r="I67"/>
      <c r="J67"/>
      <c r="K67"/>
      <c r="L67"/>
      <c r="M67"/>
    </row>
    <row r="68" spans="1:13" ht="17.25">
      <c r="A68" s="8"/>
      <c r="B68"/>
      <c r="C68"/>
      <c r="D68"/>
      <c r="E68"/>
      <c r="F68"/>
      <c r="G68"/>
      <c r="H68"/>
      <c r="I68"/>
      <c r="J68"/>
      <c r="K68"/>
      <c r="L68"/>
      <c r="M68"/>
    </row>
    <row r="69" spans="1:13" ht="17.25">
      <c r="A69" s="8"/>
      <c r="B69"/>
      <c r="C69"/>
      <c r="D69"/>
      <c r="E69"/>
      <c r="F69"/>
      <c r="G69"/>
      <c r="H69"/>
      <c r="I69"/>
      <c r="J69"/>
      <c r="K69"/>
      <c r="L69"/>
      <c r="M69"/>
    </row>
    <row r="70" spans="1:13" ht="17.25">
      <c r="A70" s="8"/>
      <c r="B70"/>
      <c r="C70"/>
      <c r="D70"/>
      <c r="E70"/>
      <c r="F70"/>
      <c r="G70"/>
      <c r="H70"/>
      <c r="I70"/>
      <c r="J70"/>
      <c r="K70"/>
      <c r="L70"/>
      <c r="M70"/>
    </row>
    <row r="71" spans="1:13" ht="17.25">
      <c r="A71" s="8"/>
      <c r="B71"/>
      <c r="C71"/>
      <c r="D71"/>
      <c r="E71"/>
      <c r="F71"/>
      <c r="G71"/>
      <c r="H71"/>
      <c r="I71"/>
      <c r="J71"/>
      <c r="K71"/>
      <c r="L71"/>
      <c r="M71"/>
    </row>
    <row r="72" spans="1:13" ht="17.25">
      <c r="A72" s="8"/>
      <c r="B72"/>
      <c r="C72"/>
      <c r="D72"/>
      <c r="E72"/>
      <c r="F72"/>
      <c r="G72"/>
      <c r="H72"/>
      <c r="I72"/>
      <c r="J72"/>
      <c r="K72"/>
      <c r="L72"/>
      <c r="M72"/>
    </row>
    <row r="73" spans="1:13" ht="17.25">
      <c r="A73" s="8"/>
      <c r="B73"/>
      <c r="C73"/>
      <c r="D73"/>
      <c r="E73"/>
      <c r="F73"/>
      <c r="G73"/>
      <c r="H73"/>
      <c r="I73"/>
      <c r="J73"/>
      <c r="K73"/>
      <c r="L73"/>
      <c r="M73"/>
    </row>
    <row r="74" spans="1:13" ht="17.25">
      <c r="A74" s="8"/>
      <c r="B74"/>
      <c r="C74"/>
      <c r="D74"/>
      <c r="E74"/>
      <c r="F74"/>
      <c r="G74"/>
      <c r="H74"/>
      <c r="I74"/>
      <c r="J74"/>
      <c r="K74"/>
      <c r="L74"/>
      <c r="M74"/>
    </row>
    <row r="75" spans="1:13" ht="17.25">
      <c r="A75" s="8"/>
      <c r="B75"/>
      <c r="C75"/>
      <c r="D75"/>
      <c r="E75"/>
      <c r="F75"/>
      <c r="G75"/>
      <c r="H75"/>
      <c r="I75"/>
      <c r="J75"/>
      <c r="K75"/>
      <c r="L75"/>
      <c r="M75"/>
    </row>
    <row r="76" spans="1:13" ht="17.25">
      <c r="A76" s="8"/>
      <c r="B76"/>
      <c r="C76"/>
      <c r="D76"/>
      <c r="E76"/>
      <c r="F76"/>
      <c r="G76"/>
      <c r="H76"/>
      <c r="I76"/>
      <c r="J76"/>
      <c r="K76"/>
      <c r="L76"/>
      <c r="M76"/>
    </row>
    <row r="77" spans="1:13" ht="17.25">
      <c r="A77" s="8"/>
      <c r="B77"/>
      <c r="C77"/>
      <c r="D77"/>
      <c r="E77"/>
      <c r="F77"/>
      <c r="G77"/>
      <c r="H77"/>
      <c r="I77"/>
      <c r="J77"/>
      <c r="K77"/>
      <c r="L77"/>
      <c r="M77"/>
    </row>
    <row r="78" spans="1:13" ht="17.25">
      <c r="A78" s="8"/>
      <c r="B78"/>
      <c r="C78"/>
      <c r="D78"/>
      <c r="E78"/>
      <c r="F78"/>
      <c r="G78"/>
      <c r="H78"/>
      <c r="I78"/>
      <c r="J78"/>
      <c r="K78"/>
      <c r="L78"/>
      <c r="M78"/>
    </row>
    <row r="79" spans="1:13" ht="17.25">
      <c r="A79" s="8"/>
      <c r="B79"/>
      <c r="C79"/>
      <c r="D79"/>
      <c r="E79"/>
      <c r="F79"/>
      <c r="G79"/>
      <c r="H79"/>
      <c r="I79"/>
      <c r="J79"/>
      <c r="K79"/>
      <c r="L79"/>
      <c r="M79"/>
    </row>
    <row r="80" spans="1:13" ht="17.25">
      <c r="A80" s="8"/>
      <c r="B80"/>
      <c r="C80"/>
      <c r="D80"/>
      <c r="E80"/>
      <c r="F80"/>
      <c r="G80"/>
      <c r="H80"/>
      <c r="I80"/>
      <c r="J80"/>
      <c r="K80"/>
      <c r="L80"/>
      <c r="M80"/>
    </row>
    <row r="81" spans="1:13" ht="17.25">
      <c r="A81" s="8"/>
      <c r="B81"/>
      <c r="C81"/>
      <c r="D81"/>
      <c r="E81"/>
      <c r="F81"/>
      <c r="G81"/>
      <c r="H81"/>
      <c r="I81"/>
      <c r="J81"/>
      <c r="K81"/>
      <c r="L81"/>
      <c r="M81"/>
    </row>
    <row r="82" spans="1:13" ht="17.25">
      <c r="A82" s="8"/>
      <c r="B82"/>
      <c r="C82"/>
      <c r="D82"/>
      <c r="E82"/>
      <c r="F82"/>
      <c r="G82"/>
      <c r="H82"/>
      <c r="I82"/>
      <c r="J82"/>
      <c r="K82"/>
      <c r="L82"/>
      <c r="M82"/>
    </row>
    <row r="83" spans="1:13" ht="17.25">
      <c r="A83" s="8"/>
      <c r="B83"/>
      <c r="C83"/>
      <c r="D83"/>
      <c r="E83"/>
      <c r="F83"/>
      <c r="G83"/>
      <c r="H83"/>
      <c r="I83"/>
      <c r="J83"/>
      <c r="K83"/>
      <c r="L83"/>
      <c r="M83"/>
    </row>
    <row r="84" spans="1:13" ht="17.25">
      <c r="A84" s="8"/>
      <c r="B84"/>
      <c r="C84"/>
      <c r="D84"/>
      <c r="E84"/>
      <c r="F84"/>
      <c r="G84"/>
      <c r="H84"/>
      <c r="I84"/>
      <c r="J84"/>
      <c r="K84"/>
      <c r="L84"/>
      <c r="M84"/>
    </row>
    <row r="85" spans="1:13" ht="17.25">
      <c r="A85" s="8"/>
      <c r="B85"/>
      <c r="C85"/>
      <c r="D85"/>
      <c r="E85"/>
      <c r="F85"/>
      <c r="G85"/>
      <c r="H85"/>
      <c r="I85"/>
      <c r="J85"/>
      <c r="K85"/>
      <c r="L85"/>
      <c r="M85"/>
    </row>
    <row r="86" spans="1:13" ht="17.25">
      <c r="A86" s="8"/>
      <c r="B86"/>
      <c r="C86"/>
      <c r="D86"/>
      <c r="E86"/>
      <c r="F86"/>
      <c r="G86"/>
      <c r="H86"/>
      <c r="I86"/>
      <c r="J86"/>
      <c r="K86"/>
      <c r="L86"/>
      <c r="M86"/>
    </row>
    <row r="87" spans="1:13" ht="17.25">
      <c r="A87" s="8"/>
      <c r="B87"/>
      <c r="C87"/>
      <c r="D87"/>
      <c r="E87"/>
      <c r="F87"/>
      <c r="G87"/>
      <c r="H87"/>
      <c r="I87"/>
      <c r="J87"/>
      <c r="K87"/>
      <c r="L87"/>
      <c r="M87"/>
    </row>
    <row r="88" spans="1:13" ht="17.25">
      <c r="A88" s="8"/>
      <c r="B88"/>
      <c r="C88"/>
      <c r="D88"/>
      <c r="E88"/>
      <c r="F88"/>
      <c r="G88"/>
      <c r="H88"/>
      <c r="I88"/>
      <c r="J88"/>
      <c r="K88"/>
      <c r="L88"/>
      <c r="M88"/>
    </row>
    <row r="89" spans="1:13" ht="17.25">
      <c r="A89" s="8"/>
      <c r="B89"/>
      <c r="C89"/>
      <c r="D89"/>
      <c r="E89"/>
      <c r="F89"/>
      <c r="G89"/>
      <c r="H89"/>
      <c r="I89"/>
      <c r="J89"/>
      <c r="K89"/>
      <c r="L89"/>
      <c r="M89"/>
    </row>
    <row r="90" spans="1:13" ht="17.25">
      <c r="A90" s="8"/>
      <c r="B90"/>
      <c r="C90"/>
      <c r="D90"/>
      <c r="E90"/>
      <c r="F90"/>
      <c r="G90"/>
      <c r="H90"/>
      <c r="I90"/>
      <c r="J90"/>
      <c r="K90"/>
      <c r="L90"/>
      <c r="M90"/>
    </row>
    <row r="91" spans="1:13" ht="17.25">
      <c r="A91" s="8"/>
      <c r="B91"/>
      <c r="C91"/>
      <c r="D91"/>
      <c r="E91"/>
      <c r="F91"/>
      <c r="G91"/>
      <c r="H91"/>
      <c r="I91"/>
      <c r="J91"/>
      <c r="K91"/>
      <c r="L91"/>
      <c r="M91"/>
    </row>
    <row r="92" spans="1:13" ht="17.25">
      <c r="A92" s="8"/>
      <c r="B92"/>
      <c r="C92"/>
      <c r="D92"/>
      <c r="E92"/>
      <c r="F92"/>
      <c r="G92"/>
      <c r="H92"/>
      <c r="I92"/>
      <c r="J92"/>
      <c r="K92"/>
      <c r="L92"/>
      <c r="M92"/>
    </row>
    <row r="93" spans="1:13" ht="17.25">
      <c r="A93" s="8"/>
      <c r="B93"/>
      <c r="C93"/>
      <c r="D93"/>
      <c r="E93"/>
      <c r="F93"/>
      <c r="G93"/>
      <c r="H93"/>
      <c r="I93"/>
      <c r="J93"/>
      <c r="K93"/>
      <c r="L93"/>
      <c r="M93"/>
    </row>
    <row r="94" spans="1:13" ht="17.25">
      <c r="A94" s="8"/>
      <c r="B94"/>
      <c r="C94"/>
      <c r="D94"/>
      <c r="E94"/>
      <c r="F94"/>
      <c r="G94"/>
      <c r="H94"/>
      <c r="I94"/>
      <c r="J94"/>
      <c r="K94"/>
      <c r="L94"/>
      <c r="M94"/>
    </row>
    <row r="95" spans="1:13" ht="17.25">
      <c r="A95" s="8"/>
      <c r="B95"/>
      <c r="C95"/>
      <c r="D95"/>
      <c r="E95"/>
      <c r="F95"/>
      <c r="G95"/>
      <c r="H95"/>
      <c r="I95"/>
      <c r="J95"/>
      <c r="K95"/>
      <c r="L95"/>
      <c r="M95"/>
    </row>
    <row r="96" spans="1:13" ht="17.25">
      <c r="A96" s="8"/>
      <c r="B96"/>
      <c r="C96"/>
      <c r="D96"/>
      <c r="E96"/>
      <c r="F96"/>
      <c r="G96"/>
      <c r="H96"/>
      <c r="I96"/>
      <c r="J96"/>
      <c r="K96"/>
      <c r="L96"/>
      <c r="M96"/>
    </row>
    <row r="97" spans="1:13" ht="17.25">
      <c r="A97" s="8"/>
      <c r="B97"/>
      <c r="C97"/>
      <c r="D97"/>
      <c r="E97"/>
      <c r="F97"/>
      <c r="G97"/>
      <c r="H97"/>
      <c r="I97"/>
      <c r="J97"/>
      <c r="K97"/>
      <c r="L97"/>
      <c r="M97"/>
    </row>
    <row r="98" spans="1:13" ht="17.25">
      <c r="A98" s="8"/>
      <c r="B98"/>
      <c r="C98"/>
      <c r="D98"/>
      <c r="E98"/>
      <c r="F98"/>
      <c r="G98"/>
      <c r="H98"/>
      <c r="I98"/>
      <c r="J98"/>
      <c r="K98"/>
      <c r="L98"/>
      <c r="M98"/>
    </row>
    <row r="99" spans="1:13" ht="17.25">
      <c r="A99" s="8"/>
      <c r="B99"/>
      <c r="C99"/>
      <c r="D99"/>
      <c r="E99"/>
      <c r="F99"/>
      <c r="G99"/>
      <c r="H99"/>
      <c r="I99"/>
      <c r="J99"/>
      <c r="K99"/>
      <c r="L99"/>
      <c r="M99"/>
    </row>
    <row r="100" spans="1:13" ht="17.25">
      <c r="A100" s="8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7.25">
      <c r="A101" s="8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7.25">
      <c r="A102" s="8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7.25">
      <c r="A103" s="8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7.25">
      <c r="A104" s="8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7.25">
      <c r="A105" s="8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7.25">
      <c r="A106" s="8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7.25">
      <c r="A107" s="8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7.25">
      <c r="A108" s="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7.25">
      <c r="A109" s="8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7.25">
      <c r="A110" s="8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7.25">
      <c r="A111" s="8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7.25">
      <c r="A112" s="8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7.25">
      <c r="A113" s="8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7.25">
      <c r="A114" s="8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7.25">
      <c r="A115" s="8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7.25">
      <c r="A116" s="8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7.25">
      <c r="A117" s="8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7.25">
      <c r="A118" s="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7.25">
      <c r="A119" s="8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7.25">
      <c r="A120" s="8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7.25">
      <c r="A121" s="8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7.25">
      <c r="A122" s="8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7.25">
      <c r="A123" s="8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7.25">
      <c r="A124" s="8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7.25">
      <c r="A125" s="8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7.25">
      <c r="A126" s="8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7.25">
      <c r="A127" s="8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7.25">
      <c r="A128" s="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7.25">
      <c r="A129" s="8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7.25">
      <c r="A130" s="8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7.25">
      <c r="A131" s="8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7.25">
      <c r="A132" s="8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7.25">
      <c r="A133" s="8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7.25">
      <c r="A134" s="8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7.25">
      <c r="A135" s="8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7.25">
      <c r="A136" s="8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7.25">
      <c r="A137" s="8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7.25">
      <c r="A138" s="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7.25">
      <c r="A139" s="8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7.25">
      <c r="A140" s="8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7.25">
      <c r="A141" s="8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7.25">
      <c r="A142" s="8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7.25">
      <c r="A143" s="8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7.25">
      <c r="A144" s="8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7.25">
      <c r="A145" s="8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7.25">
      <c r="A146" s="8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7.25">
      <c r="A147" s="8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7.25">
      <c r="A148" s="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7.25">
      <c r="A149" s="8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7.25">
      <c r="A150" s="8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7.25">
      <c r="A151" s="8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7.25">
      <c r="A152" s="8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7.25">
      <c r="A153" s="8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7.25">
      <c r="A154" s="8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7.25">
      <c r="A155" s="8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7.25">
      <c r="A156" s="8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7.25">
      <c r="A157" s="8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7.25">
      <c r="A158" s="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7.25">
      <c r="A159" s="8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7.25">
      <c r="A160" s="8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7.25">
      <c r="A161" s="8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7.25">
      <c r="A162" s="8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7.25">
      <c r="A163" s="8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7.25">
      <c r="A164" s="8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7.25">
      <c r="A165" s="8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7.25">
      <c r="A166" s="8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7.25">
      <c r="A167" s="8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7.25">
      <c r="A168" s="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7.25">
      <c r="A169" s="8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7.25">
      <c r="A170" s="8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7.25">
      <c r="A171" s="8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7.25">
      <c r="A172" s="8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7.25">
      <c r="A173" s="8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7.25">
      <c r="A174" s="8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7.25">
      <c r="A175" s="8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7.25">
      <c r="A176" s="8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7.25">
      <c r="A177" s="8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7.25">
      <c r="A178" s="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7.25">
      <c r="A179" s="8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7.25">
      <c r="A180" s="8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7.25">
      <c r="A181" s="8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7.25">
      <c r="A182" s="8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7.25">
      <c r="A183" s="8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7.25">
      <c r="A184" s="8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7.25">
      <c r="A185" s="8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7.25">
      <c r="A186" s="8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7.25">
      <c r="A187" s="8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7.25">
      <c r="A188" s="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7.25">
      <c r="A189" s="8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7.25">
      <c r="A190" s="8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7.25">
      <c r="A191" s="8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7.25">
      <c r="A192" s="8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7.25">
      <c r="A193" s="8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7.25">
      <c r="A194" s="8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7.25">
      <c r="A195" s="8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7.25">
      <c r="A196" s="8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7.25">
      <c r="A197" s="8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7.25">
      <c r="A198" s="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7.25">
      <c r="A199" s="8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7.25">
      <c r="A200" s="8"/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3.5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3.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3.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3.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3.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3.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3.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3.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3.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3.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3.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3.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3.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3.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3.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3.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3.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3.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3.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3.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3.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3.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3.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3.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3.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3.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3.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3.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3.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3.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3.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3.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3.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3.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3.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3.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3.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13.5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3.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3.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3.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3.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3.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3.5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3.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3.5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3.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3.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3.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3.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3.5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13.5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13.5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13.5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13.5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13.5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13.5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13.5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13.5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13.5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13.5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13.5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13.5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13.5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13.5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13.5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13.5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13.5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13.5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13.5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13.5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13.5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13.5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13.5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13.5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13.5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13.5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13.5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13.5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13.5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13.5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13.5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13.5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13.5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13.5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13.5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13.5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13.5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13.5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13.5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13.5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13.5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13.5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13.5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13.5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13.5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13.5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13.5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13.5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13.5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13.5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13.5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13.5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13.5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13.5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13.5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13.5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13.5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13.5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13.5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13.5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13.5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13.5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13.5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13.5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13.5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13.5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13.5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13.5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13.5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13.5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13.5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13.5">
      <c r="B323"/>
      <c r="C323"/>
      <c r="D323"/>
      <c r="E323"/>
      <c r="F323"/>
      <c r="G323"/>
      <c r="H323"/>
      <c r="I323"/>
      <c r="J323"/>
      <c r="K323"/>
      <c r="L323"/>
      <c r="M3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3" scale="75" r:id="rId1"/>
  <headerFooter alignWithMargins="0">
    <oddHeader>&amp;C&amp;16第３６回中部学生ライフル射撃新人戦
&amp;"ＭＳ Ｐゴシック,太字"&amp;20 10mS60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0"/>
  <sheetViews>
    <sheetView zoomScale="75" zoomScaleNormal="75" workbookViewId="0" topLeftCell="A1">
      <selection activeCell="M19" sqref="M19"/>
      <selection activeCell="A1" sqref="A1"/>
    </sheetView>
  </sheetViews>
  <sheetFormatPr defaultColWidth="9.00390625" defaultRowHeight="13.5"/>
  <cols>
    <col min="1" max="1" width="5.625" style="0" customWidth="1"/>
    <col min="2" max="3" width="5.625" style="6" customWidth="1"/>
    <col min="4" max="4" width="17.50390625" style="6" customWidth="1"/>
    <col min="5" max="5" width="18.50390625" style="6" customWidth="1"/>
    <col min="6" max="11" width="5.00390625" style="6" customWidth="1"/>
    <col min="12" max="12" width="6.125" style="6" customWidth="1"/>
    <col min="13" max="13" width="13.625" style="6" customWidth="1"/>
    <col min="14" max="14" width="13.625" style="5" customWidth="1"/>
    <col min="15" max="17" width="9.00390625" style="26" customWidth="1"/>
  </cols>
  <sheetData>
    <row r="1" spans="1:17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5</v>
      </c>
      <c r="M1" s="22" t="s">
        <v>6</v>
      </c>
      <c r="N1" s="28"/>
      <c r="O1" s="25" t="s">
        <v>40</v>
      </c>
      <c r="P1" s="4" t="s">
        <v>41</v>
      </c>
      <c r="Q1" s="4" t="s">
        <v>42</v>
      </c>
    </row>
    <row r="2" spans="1:17" ht="17.25">
      <c r="A2" s="3">
        <f>RANK(L2,L:L)</f>
        <v>1</v>
      </c>
      <c r="B2" s="7" t="s">
        <v>125</v>
      </c>
      <c r="C2" s="7">
        <v>4</v>
      </c>
      <c r="D2" s="7" t="s">
        <v>68</v>
      </c>
      <c r="E2" s="7" t="s">
        <v>57</v>
      </c>
      <c r="F2" s="7">
        <v>95</v>
      </c>
      <c r="G2" s="7">
        <v>95</v>
      </c>
      <c r="H2" s="7">
        <v>83</v>
      </c>
      <c r="I2" s="7">
        <v>88</v>
      </c>
      <c r="J2" s="7">
        <v>93</v>
      </c>
      <c r="K2" s="7">
        <v>93</v>
      </c>
      <c r="L2" s="4">
        <f>SUM(F2:K2)</f>
        <v>547</v>
      </c>
      <c r="M2" s="23"/>
      <c r="N2" s="24"/>
      <c r="O2" s="27">
        <f>F2+G2</f>
        <v>190</v>
      </c>
      <c r="P2" s="1">
        <f>H2+I2</f>
        <v>171</v>
      </c>
      <c r="Q2" s="1">
        <f>J2+K2</f>
        <v>186</v>
      </c>
    </row>
    <row r="3" spans="1:17" ht="17.25">
      <c r="A3" s="3">
        <f>RANK(L3,L:L)</f>
        <v>2</v>
      </c>
      <c r="B3" s="7" t="s">
        <v>125</v>
      </c>
      <c r="C3" s="7">
        <v>3</v>
      </c>
      <c r="D3" s="7" t="s">
        <v>59</v>
      </c>
      <c r="E3" s="7" t="s">
        <v>60</v>
      </c>
      <c r="F3" s="7">
        <v>92</v>
      </c>
      <c r="G3" s="7">
        <v>92</v>
      </c>
      <c r="H3" s="7">
        <v>83</v>
      </c>
      <c r="I3" s="7">
        <v>78</v>
      </c>
      <c r="J3" s="7">
        <v>89</v>
      </c>
      <c r="K3" s="7">
        <v>90</v>
      </c>
      <c r="L3" s="4">
        <f>SUM(F3:K3)</f>
        <v>524</v>
      </c>
      <c r="M3" s="23"/>
      <c r="N3" s="24"/>
      <c r="O3" s="27">
        <f>F3+G3</f>
        <v>184</v>
      </c>
      <c r="P3" s="1">
        <f>H3+I3</f>
        <v>161</v>
      </c>
      <c r="Q3" s="1">
        <f>J3+K3</f>
        <v>179</v>
      </c>
    </row>
    <row r="4" spans="1:17" ht="17.25">
      <c r="A4" s="3">
        <f>RANK(L4,L:L)</f>
        <v>3</v>
      </c>
      <c r="B4" s="7" t="s">
        <v>125</v>
      </c>
      <c r="C4" s="7">
        <v>7</v>
      </c>
      <c r="D4" s="7" t="s">
        <v>70</v>
      </c>
      <c r="E4" s="7" t="s">
        <v>60</v>
      </c>
      <c r="F4" s="7">
        <v>91</v>
      </c>
      <c r="G4" s="7">
        <v>96</v>
      </c>
      <c r="H4" s="7">
        <v>82</v>
      </c>
      <c r="I4" s="7">
        <v>85</v>
      </c>
      <c r="J4" s="7">
        <v>86</v>
      </c>
      <c r="K4" s="7">
        <v>81</v>
      </c>
      <c r="L4" s="4">
        <f>SUM(F4:K4)</f>
        <v>521</v>
      </c>
      <c r="M4" s="23"/>
      <c r="N4" s="24"/>
      <c r="O4" s="27">
        <f>F4+G4</f>
        <v>187</v>
      </c>
      <c r="P4" s="1">
        <f>H4+I4</f>
        <v>167</v>
      </c>
      <c r="Q4" s="1">
        <f>J4+K4</f>
        <v>167</v>
      </c>
    </row>
    <row r="5" spans="1:17" ht="17.25">
      <c r="A5" s="3">
        <f>RANK(L5,L:L)</f>
        <v>4</v>
      </c>
      <c r="B5" s="7" t="s">
        <v>125</v>
      </c>
      <c r="C5" s="7">
        <v>6</v>
      </c>
      <c r="D5" s="7" t="s">
        <v>75</v>
      </c>
      <c r="E5" s="7" t="s">
        <v>63</v>
      </c>
      <c r="F5" s="7">
        <v>91</v>
      </c>
      <c r="G5" s="7">
        <v>88</v>
      </c>
      <c r="H5" s="7">
        <v>86</v>
      </c>
      <c r="I5" s="7">
        <v>85</v>
      </c>
      <c r="J5" s="7">
        <v>86</v>
      </c>
      <c r="K5" s="7">
        <v>79</v>
      </c>
      <c r="L5" s="4">
        <f>SUM(F5:K5)</f>
        <v>515</v>
      </c>
      <c r="M5" s="23"/>
      <c r="N5" s="24"/>
      <c r="O5" s="27">
        <f>F5+G5</f>
        <v>179</v>
      </c>
      <c r="P5" s="1">
        <f>H5+I5</f>
        <v>171</v>
      </c>
      <c r="Q5" s="1">
        <f>J5+K5</f>
        <v>165</v>
      </c>
    </row>
    <row r="6" spans="1:17" ht="17.25">
      <c r="A6" s="3">
        <f>RANK(L6,L:L)</f>
        <v>5</v>
      </c>
      <c r="B6" s="7" t="s">
        <v>125</v>
      </c>
      <c r="C6" s="7">
        <v>8</v>
      </c>
      <c r="D6" s="7" t="s">
        <v>61</v>
      </c>
      <c r="E6" s="7" t="s">
        <v>60</v>
      </c>
      <c r="F6" s="7">
        <v>92</v>
      </c>
      <c r="G6" s="7">
        <v>90</v>
      </c>
      <c r="H6" s="7">
        <v>70</v>
      </c>
      <c r="I6" s="7">
        <v>80</v>
      </c>
      <c r="J6" s="7">
        <v>76</v>
      </c>
      <c r="K6" s="7">
        <v>71</v>
      </c>
      <c r="L6" s="4">
        <f>SUM(F6:K6)</f>
        <v>479</v>
      </c>
      <c r="M6" s="23"/>
      <c r="N6" s="24"/>
      <c r="O6" s="27">
        <f>F6+G6</f>
        <v>182</v>
      </c>
      <c r="P6" s="1">
        <f>H6+I6</f>
        <v>150</v>
      </c>
      <c r="Q6" s="1">
        <f>J6+K6</f>
        <v>147</v>
      </c>
    </row>
    <row r="7" spans="2:17" ht="13.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2:17" ht="13.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3.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ht="13.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2:17" ht="13.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2:17" ht="13.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2:17" ht="13.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2:17" ht="13.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2:17" ht="13.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2:17" ht="13.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2:17" ht="13.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2:17" ht="13.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2:17" ht="13.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2:17" ht="13.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 ht="13.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ht="13.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ht="13.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ht="13.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ht="13.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ht="13.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3.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3.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13.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13.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13.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13.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t="13.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3.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3.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3.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13.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3.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13.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t="13.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13.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13.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13.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13.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13.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13.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13.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13.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13.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3.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13.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13.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13.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13.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13.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13.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13.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13.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13.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13.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13.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13.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13.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13.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3.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3.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13.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3.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3.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3.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3.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3.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3.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3.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3.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3.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3.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3.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3.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ht="13.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ht="13.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ht="13.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ht="13.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ht="13.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ht="13.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ht="13.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ht="13.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13.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ht="13.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ht="13.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ht="13.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ht="13.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ht="13.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ht="13.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ht="13.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13.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ht="13.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ht="13.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ht="13.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13.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13.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13.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ht="13.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3.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3.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3.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3.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3.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3.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3.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3.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3.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3.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3.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3.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3.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3.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3.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3.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3.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3.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3.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3.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3.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3.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3.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3.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3.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3.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3.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3.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3.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3.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3.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3.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3.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3.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3.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3.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3.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3.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3.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3.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3.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3.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3.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3.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3.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3.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3.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3.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3.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3.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3.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3.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3.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3.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3.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3.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3.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3.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3.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3.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3.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3.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3.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3.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3.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3.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3.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3.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3.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3.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3.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3.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3.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3.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3.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3.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3.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3.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3.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3.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3.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3.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3.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3.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3.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3.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3.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3.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3.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3.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3.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3.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&amp;C&amp;16第13回中部学生ライフル射撃不朽戦
&amp;"ＭＳ Ｐゴシック,太字"&amp;20 50m3x20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 topLeftCell="A1">
      <selection activeCell="A27" sqref="A27:M31"/>
      <selection activeCell="A1" sqref="A1"/>
    </sheetView>
  </sheetViews>
  <sheetFormatPr defaultColWidth="10.625" defaultRowHeight="13.5"/>
  <cols>
    <col min="1" max="1" width="15.50390625" style="44" customWidth="1"/>
    <col min="2" max="2" width="4.75390625" style="44" customWidth="1"/>
    <col min="3" max="3" width="4.625" style="44" customWidth="1"/>
    <col min="4" max="4" width="14.625" style="44" customWidth="1"/>
    <col min="5" max="10" width="4.625" style="44" customWidth="1"/>
    <col min="11" max="11" width="7.625" style="44" customWidth="1"/>
    <col min="12" max="12" width="8.625" style="44" customWidth="1"/>
    <col min="13" max="13" width="4.625" style="44" customWidth="1"/>
    <col min="14" max="16384" width="10.625" style="34" customWidth="1"/>
  </cols>
  <sheetData>
    <row r="1" spans="1:13" ht="14.25">
      <c r="A1" s="29" t="s">
        <v>9</v>
      </c>
      <c r="B1" s="29" t="s">
        <v>10</v>
      </c>
      <c r="C1" s="29" t="s">
        <v>11</v>
      </c>
      <c r="D1" s="29" t="s">
        <v>12</v>
      </c>
      <c r="E1" s="30" t="s">
        <v>13</v>
      </c>
      <c r="F1" s="30" t="s">
        <v>14</v>
      </c>
      <c r="G1" s="30" t="s">
        <v>15</v>
      </c>
      <c r="H1" s="30" t="s">
        <v>16</v>
      </c>
      <c r="I1" s="30" t="s">
        <v>17</v>
      </c>
      <c r="J1" s="30" t="s">
        <v>47</v>
      </c>
      <c r="K1" s="31" t="s">
        <v>18</v>
      </c>
      <c r="L1" s="32" t="s">
        <v>19</v>
      </c>
      <c r="M1" s="33" t="s">
        <v>20</v>
      </c>
    </row>
    <row r="2" spans="1:13" ht="14.25">
      <c r="A2" s="35"/>
      <c r="B2" s="29">
        <v>1</v>
      </c>
      <c r="C2" s="29">
        <v>41</v>
      </c>
      <c r="D2" s="29" t="s">
        <v>90</v>
      </c>
      <c r="E2" s="36">
        <v>93</v>
      </c>
      <c r="F2" s="36">
        <v>95</v>
      </c>
      <c r="G2" s="36">
        <v>95</v>
      </c>
      <c r="H2" s="36">
        <v>95</v>
      </c>
      <c r="I2" s="36">
        <v>90</v>
      </c>
      <c r="J2" s="36">
        <v>92</v>
      </c>
      <c r="K2" s="31">
        <f>SUM(E2:J2)</f>
        <v>560</v>
      </c>
      <c r="L2" s="37"/>
      <c r="M2" s="37"/>
    </row>
    <row r="3" spans="1:13" ht="14.25">
      <c r="A3" s="38" t="s">
        <v>135</v>
      </c>
      <c r="B3" s="29">
        <v>2</v>
      </c>
      <c r="C3" s="29">
        <v>41</v>
      </c>
      <c r="D3" s="29" t="s">
        <v>96</v>
      </c>
      <c r="E3" s="45">
        <v>82</v>
      </c>
      <c r="F3" s="45">
        <v>80</v>
      </c>
      <c r="G3" s="45">
        <v>80</v>
      </c>
      <c r="H3" s="45">
        <v>92</v>
      </c>
      <c r="I3" s="45">
        <v>86</v>
      </c>
      <c r="J3" s="45">
        <v>76</v>
      </c>
      <c r="K3" s="46">
        <f>SUM(E3:J3)</f>
        <v>496</v>
      </c>
      <c r="L3" s="39"/>
      <c r="M3" s="39"/>
    </row>
    <row r="4" spans="1:13" ht="14.25">
      <c r="A4" s="39"/>
      <c r="B4" s="29">
        <v>3</v>
      </c>
      <c r="C4" s="29">
        <v>30</v>
      </c>
      <c r="D4" s="29" t="s">
        <v>108</v>
      </c>
      <c r="E4" s="45">
        <v>87</v>
      </c>
      <c r="F4" s="45">
        <v>89</v>
      </c>
      <c r="G4" s="45">
        <v>90</v>
      </c>
      <c r="H4" s="45">
        <v>94</v>
      </c>
      <c r="I4" s="45">
        <v>95</v>
      </c>
      <c r="J4" s="45">
        <v>94</v>
      </c>
      <c r="K4" s="31">
        <f>SUM(E4:J4)</f>
        <v>549</v>
      </c>
      <c r="L4" s="32">
        <f>SUM(K2:K4)</f>
        <v>1605</v>
      </c>
      <c r="M4" s="33">
        <f>RANK(L4,L:L)</f>
        <v>1</v>
      </c>
    </row>
    <row r="5" spans="1:13" ht="14.25">
      <c r="A5" s="29" t="s">
        <v>21</v>
      </c>
      <c r="B5" s="29">
        <v>4</v>
      </c>
      <c r="C5" s="29">
        <v>30</v>
      </c>
      <c r="D5" s="29" t="s">
        <v>122</v>
      </c>
      <c r="E5" s="40">
        <v>74</v>
      </c>
      <c r="F5" s="40">
        <v>68</v>
      </c>
      <c r="G5" s="40">
        <v>80</v>
      </c>
      <c r="H5" s="40">
        <v>81</v>
      </c>
      <c r="I5" s="40">
        <v>79</v>
      </c>
      <c r="J5" s="40">
        <v>74</v>
      </c>
      <c r="K5" s="31">
        <f>SUM(E5:J5)</f>
        <v>456</v>
      </c>
      <c r="L5" s="41"/>
      <c r="M5" s="33"/>
    </row>
    <row r="6" spans="1:13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4.25">
      <c r="A7" s="43"/>
      <c r="B7" s="29">
        <v>1</v>
      </c>
      <c r="C7" s="29">
        <v>39</v>
      </c>
      <c r="D7" s="29" t="s">
        <v>88</v>
      </c>
      <c r="E7" s="36">
        <v>93</v>
      </c>
      <c r="F7" s="36">
        <v>77</v>
      </c>
      <c r="G7" s="36">
        <v>89</v>
      </c>
      <c r="H7" s="36">
        <v>92</v>
      </c>
      <c r="I7" s="36">
        <v>83</v>
      </c>
      <c r="J7" s="36">
        <v>78</v>
      </c>
      <c r="K7" s="31">
        <f>SUM(E7:J7)</f>
        <v>512</v>
      </c>
      <c r="L7" s="37"/>
      <c r="M7" s="37"/>
    </row>
    <row r="8" spans="1:13" ht="14.25">
      <c r="A8" s="38" t="s">
        <v>57</v>
      </c>
      <c r="B8" s="29">
        <v>2</v>
      </c>
      <c r="C8" s="29">
        <v>39</v>
      </c>
      <c r="D8" s="29" t="s">
        <v>129</v>
      </c>
      <c r="E8" s="45">
        <v>83</v>
      </c>
      <c r="F8" s="45">
        <v>87</v>
      </c>
      <c r="G8" s="45">
        <v>92</v>
      </c>
      <c r="H8" s="45">
        <v>90</v>
      </c>
      <c r="I8" s="45">
        <v>93</v>
      </c>
      <c r="J8" s="45">
        <v>90</v>
      </c>
      <c r="K8" s="46">
        <f>SUM(E8:J8)</f>
        <v>535</v>
      </c>
      <c r="L8" s="39"/>
      <c r="M8" s="39"/>
    </row>
    <row r="9" spans="1:13" ht="14.25">
      <c r="A9" s="39"/>
      <c r="B9" s="29">
        <v>3</v>
      </c>
      <c r="C9" s="29">
        <v>28</v>
      </c>
      <c r="D9" s="29" t="s">
        <v>106</v>
      </c>
      <c r="E9" s="45">
        <v>85</v>
      </c>
      <c r="F9" s="45">
        <v>90</v>
      </c>
      <c r="G9" s="45">
        <v>93</v>
      </c>
      <c r="H9" s="45">
        <v>96</v>
      </c>
      <c r="I9" s="45">
        <v>98</v>
      </c>
      <c r="J9" s="45">
        <v>95</v>
      </c>
      <c r="K9" s="31">
        <f>SUM(E9:J9)</f>
        <v>557</v>
      </c>
      <c r="L9" s="32">
        <f>SUM(K7:K9)</f>
        <v>1604</v>
      </c>
      <c r="M9" s="33">
        <f>RANK(L9,L:L)</f>
        <v>2</v>
      </c>
    </row>
    <row r="10" spans="1:13" ht="14.25">
      <c r="A10" s="29" t="s">
        <v>21</v>
      </c>
      <c r="B10" s="29">
        <v>4</v>
      </c>
      <c r="C10" s="29">
        <v>28</v>
      </c>
      <c r="D10" s="29" t="s">
        <v>120</v>
      </c>
      <c r="E10" s="40">
        <v>78</v>
      </c>
      <c r="F10" s="40">
        <v>75</v>
      </c>
      <c r="G10" s="40">
        <v>85</v>
      </c>
      <c r="H10" s="40">
        <v>82</v>
      </c>
      <c r="I10" s="40">
        <v>85</v>
      </c>
      <c r="J10" s="40">
        <v>76</v>
      </c>
      <c r="K10" s="31">
        <f>SUM(E10:J10)</f>
        <v>481</v>
      </c>
      <c r="L10" s="41"/>
      <c r="M10" s="33"/>
    </row>
    <row r="11" spans="1:13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4.25">
      <c r="A12" s="37"/>
      <c r="B12" s="29">
        <v>1</v>
      </c>
      <c r="C12" s="29">
        <v>37</v>
      </c>
      <c r="D12" s="29" t="s">
        <v>86</v>
      </c>
      <c r="E12" s="40">
        <v>82</v>
      </c>
      <c r="F12" s="40">
        <v>89</v>
      </c>
      <c r="G12" s="40">
        <v>81</v>
      </c>
      <c r="H12" s="40">
        <v>86</v>
      </c>
      <c r="I12" s="40">
        <v>75</v>
      </c>
      <c r="J12" s="40">
        <v>83</v>
      </c>
      <c r="K12" s="31">
        <f>SUM(E12:J12)</f>
        <v>496</v>
      </c>
      <c r="L12" s="37"/>
      <c r="M12" s="37"/>
    </row>
    <row r="13" spans="1:13" ht="14.25">
      <c r="A13" s="38" t="s">
        <v>60</v>
      </c>
      <c r="B13" s="29">
        <v>2</v>
      </c>
      <c r="C13" s="29">
        <v>37</v>
      </c>
      <c r="D13" s="29" t="s">
        <v>93</v>
      </c>
      <c r="E13" s="45">
        <v>87</v>
      </c>
      <c r="F13" s="45">
        <v>89</v>
      </c>
      <c r="G13" s="45">
        <v>89</v>
      </c>
      <c r="H13" s="45">
        <v>87</v>
      </c>
      <c r="I13" s="45">
        <v>80</v>
      </c>
      <c r="J13" s="45">
        <v>86</v>
      </c>
      <c r="K13" s="46">
        <f>SUM(E13:J13)</f>
        <v>518</v>
      </c>
      <c r="L13" s="39"/>
      <c r="M13" s="39"/>
    </row>
    <row r="14" spans="1:13" ht="14.25">
      <c r="A14" s="39"/>
      <c r="B14" s="29">
        <v>3</v>
      </c>
      <c r="C14" s="29">
        <v>26</v>
      </c>
      <c r="D14" s="29" t="s">
        <v>131</v>
      </c>
      <c r="E14" s="45">
        <v>93</v>
      </c>
      <c r="F14" s="45">
        <v>90</v>
      </c>
      <c r="G14" s="45">
        <v>87</v>
      </c>
      <c r="H14" s="45">
        <v>87</v>
      </c>
      <c r="I14" s="45">
        <v>82</v>
      </c>
      <c r="J14" s="45">
        <v>91</v>
      </c>
      <c r="K14" s="31">
        <f>SUM(E14:J14)</f>
        <v>530</v>
      </c>
      <c r="L14" s="32">
        <f>SUM(K12:K14)</f>
        <v>1544</v>
      </c>
      <c r="M14" s="33">
        <f>RANK(L14,L:L)</f>
        <v>3</v>
      </c>
    </row>
    <row r="15" spans="1:13" ht="14.25">
      <c r="A15" s="29" t="s">
        <v>21</v>
      </c>
      <c r="B15" s="29">
        <v>4</v>
      </c>
      <c r="C15" s="29">
        <v>26</v>
      </c>
      <c r="D15" s="29" t="s">
        <v>132</v>
      </c>
      <c r="E15" s="40">
        <v>86</v>
      </c>
      <c r="F15" s="40">
        <v>88</v>
      </c>
      <c r="G15" s="40">
        <v>86</v>
      </c>
      <c r="H15" s="40">
        <v>78</v>
      </c>
      <c r="I15" s="40">
        <v>89</v>
      </c>
      <c r="J15" s="40">
        <v>83</v>
      </c>
      <c r="K15" s="31">
        <f>SUM(E15:J15)</f>
        <v>510</v>
      </c>
      <c r="L15" s="41"/>
      <c r="M15" s="33"/>
    </row>
    <row r="16" spans="1:13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25">
      <c r="A17" s="37"/>
      <c r="B17" s="29">
        <v>1</v>
      </c>
      <c r="C17" s="29">
        <v>42</v>
      </c>
      <c r="D17" s="29" t="s">
        <v>133</v>
      </c>
      <c r="E17" s="40">
        <v>75</v>
      </c>
      <c r="F17" s="40">
        <v>75</v>
      </c>
      <c r="G17" s="40">
        <v>76</v>
      </c>
      <c r="H17" s="40">
        <v>70</v>
      </c>
      <c r="I17" s="40">
        <v>71</v>
      </c>
      <c r="J17" s="40">
        <v>79</v>
      </c>
      <c r="K17" s="31">
        <f>SUM(E17:J17)</f>
        <v>446</v>
      </c>
      <c r="L17" s="37"/>
      <c r="M17" s="37"/>
    </row>
    <row r="18" spans="1:13" ht="14.25">
      <c r="A18" s="38" t="s">
        <v>73</v>
      </c>
      <c r="B18" s="29">
        <v>2</v>
      </c>
      <c r="C18" s="29">
        <v>42</v>
      </c>
      <c r="D18" s="29" t="s">
        <v>134</v>
      </c>
      <c r="E18" s="45">
        <v>83</v>
      </c>
      <c r="F18" s="45">
        <v>75</v>
      </c>
      <c r="G18" s="45">
        <v>68</v>
      </c>
      <c r="H18" s="45">
        <v>75</v>
      </c>
      <c r="I18" s="45">
        <v>72</v>
      </c>
      <c r="J18" s="45">
        <v>80</v>
      </c>
      <c r="K18" s="46">
        <f>SUM(E18:J18)</f>
        <v>453</v>
      </c>
      <c r="L18" s="39"/>
      <c r="M18" s="39"/>
    </row>
    <row r="19" spans="1:13" ht="14.25">
      <c r="A19" s="39"/>
      <c r="B19" s="29">
        <v>3</v>
      </c>
      <c r="C19" s="29">
        <v>31</v>
      </c>
      <c r="D19" s="29" t="s">
        <v>109</v>
      </c>
      <c r="E19" s="45">
        <v>76</v>
      </c>
      <c r="F19" s="45">
        <v>80</v>
      </c>
      <c r="G19" s="45">
        <v>87</v>
      </c>
      <c r="H19" s="45">
        <v>75</v>
      </c>
      <c r="I19" s="45">
        <v>83</v>
      </c>
      <c r="J19" s="45">
        <v>82</v>
      </c>
      <c r="K19" s="31">
        <f>SUM(E19:J19)</f>
        <v>483</v>
      </c>
      <c r="L19" s="32">
        <f>SUM(K17:K19)</f>
        <v>1382</v>
      </c>
      <c r="M19" s="33">
        <f>RANK(L19,L:L)</f>
        <v>4</v>
      </c>
    </row>
    <row r="20" spans="1:13" ht="14.25">
      <c r="A20" s="29" t="s">
        <v>21</v>
      </c>
      <c r="B20" s="29">
        <v>4</v>
      </c>
      <c r="C20" s="29">
        <v>31</v>
      </c>
      <c r="D20" s="29" t="s">
        <v>123</v>
      </c>
      <c r="E20" s="40">
        <v>72</v>
      </c>
      <c r="F20" s="40">
        <v>57</v>
      </c>
      <c r="G20" s="40">
        <v>69</v>
      </c>
      <c r="H20" s="40">
        <v>79</v>
      </c>
      <c r="I20" s="40">
        <v>82</v>
      </c>
      <c r="J20" s="40">
        <v>77</v>
      </c>
      <c r="K20" s="31">
        <f>SUM(E20:J20)</f>
        <v>436</v>
      </c>
      <c r="L20" s="41"/>
      <c r="M20" s="33"/>
    </row>
    <row r="21" spans="1:13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4.25">
      <c r="A22" s="43"/>
      <c r="B22" s="29">
        <v>1</v>
      </c>
      <c r="C22" s="29">
        <v>43</v>
      </c>
      <c r="D22" s="29" t="s">
        <v>130</v>
      </c>
      <c r="E22" s="40">
        <v>82</v>
      </c>
      <c r="F22" s="40">
        <v>82</v>
      </c>
      <c r="G22" s="40">
        <v>92</v>
      </c>
      <c r="H22" s="40">
        <v>87</v>
      </c>
      <c r="I22" s="40">
        <v>86</v>
      </c>
      <c r="J22" s="40">
        <v>83</v>
      </c>
      <c r="K22" s="31">
        <f>SUM(E22:J22)</f>
        <v>512</v>
      </c>
      <c r="L22" s="37"/>
      <c r="M22" s="37"/>
    </row>
    <row r="23" spans="1:13" ht="14.25">
      <c r="A23" s="38" t="s">
        <v>78</v>
      </c>
      <c r="B23" s="29">
        <v>2</v>
      </c>
      <c r="C23" s="29">
        <v>43</v>
      </c>
      <c r="D23" s="29" t="s">
        <v>98</v>
      </c>
      <c r="E23" s="45">
        <v>76</v>
      </c>
      <c r="F23" s="45">
        <v>67</v>
      </c>
      <c r="G23" s="45">
        <v>70</v>
      </c>
      <c r="H23" s="45">
        <v>75</v>
      </c>
      <c r="I23" s="45">
        <v>67</v>
      </c>
      <c r="J23" s="45">
        <v>68</v>
      </c>
      <c r="K23" s="46">
        <f>SUM(E23:J23)</f>
        <v>423</v>
      </c>
      <c r="L23" s="39"/>
      <c r="M23" s="39"/>
    </row>
    <row r="24" spans="1:13" ht="14.25">
      <c r="A24" s="39"/>
      <c r="B24" s="29">
        <v>3</v>
      </c>
      <c r="C24" s="29">
        <v>29</v>
      </c>
      <c r="D24" s="29" t="s">
        <v>107</v>
      </c>
      <c r="E24" s="45">
        <v>65</v>
      </c>
      <c r="F24" s="45">
        <v>69</v>
      </c>
      <c r="G24" s="45">
        <v>67</v>
      </c>
      <c r="H24" s="45">
        <v>76</v>
      </c>
      <c r="I24" s="45">
        <v>68</v>
      </c>
      <c r="J24" s="45">
        <v>75</v>
      </c>
      <c r="K24" s="31">
        <f>SUM(E24:J24)</f>
        <v>420</v>
      </c>
      <c r="L24" s="32">
        <f>SUM(K22:K24)</f>
        <v>1355</v>
      </c>
      <c r="M24" s="33">
        <f>RANK(L24,L:L)</f>
        <v>5</v>
      </c>
    </row>
    <row r="25" spans="1:13" ht="14.25">
      <c r="A25" s="29" t="s">
        <v>21</v>
      </c>
      <c r="B25" s="29">
        <v>4</v>
      </c>
      <c r="C25" s="29">
        <v>29</v>
      </c>
      <c r="D25" s="29" t="s">
        <v>121</v>
      </c>
      <c r="E25" s="40">
        <v>82</v>
      </c>
      <c r="F25" s="40">
        <v>81</v>
      </c>
      <c r="G25" s="40">
        <v>76</v>
      </c>
      <c r="H25" s="40">
        <v>76</v>
      </c>
      <c r="I25" s="40">
        <v>83</v>
      </c>
      <c r="J25" s="40">
        <v>75</v>
      </c>
      <c r="K25" s="31">
        <f>SUM(E25:J25)</f>
        <v>473</v>
      </c>
      <c r="L25" s="41"/>
      <c r="M25" s="33"/>
    </row>
    <row r="26" spans="1:13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4.25">
      <c r="A27" s="35"/>
      <c r="B27" s="29">
        <v>1</v>
      </c>
      <c r="C27" s="29">
        <v>38</v>
      </c>
      <c r="D27" s="29" t="s">
        <v>87</v>
      </c>
      <c r="E27" s="36">
        <v>55</v>
      </c>
      <c r="F27" s="36">
        <v>57</v>
      </c>
      <c r="G27" s="36">
        <v>63</v>
      </c>
      <c r="H27" s="36">
        <v>67</v>
      </c>
      <c r="I27" s="36">
        <v>66</v>
      </c>
      <c r="J27" s="36">
        <v>75</v>
      </c>
      <c r="K27" s="31">
        <f>SUM(E27:J27)</f>
        <v>383</v>
      </c>
      <c r="L27" s="37"/>
      <c r="M27" s="37"/>
    </row>
    <row r="28" spans="1:13" ht="14.25">
      <c r="A28" s="38" t="s">
        <v>126</v>
      </c>
      <c r="B28" s="29">
        <v>2</v>
      </c>
      <c r="C28" s="29">
        <v>38</v>
      </c>
      <c r="D28" s="29" t="s">
        <v>127</v>
      </c>
      <c r="E28" s="45">
        <v>66</v>
      </c>
      <c r="F28" s="45">
        <v>56</v>
      </c>
      <c r="G28" s="45">
        <v>62</v>
      </c>
      <c r="H28" s="45">
        <v>59</v>
      </c>
      <c r="I28" s="45">
        <v>68</v>
      </c>
      <c r="J28" s="45">
        <v>62</v>
      </c>
      <c r="K28" s="46">
        <f>SUM(E28:J28)</f>
        <v>373</v>
      </c>
      <c r="L28" s="39"/>
      <c r="M28" s="39"/>
    </row>
    <row r="29" spans="1:13" ht="14.25">
      <c r="A29" s="39"/>
      <c r="B29" s="29">
        <v>3</v>
      </c>
      <c r="C29" s="29">
        <v>27</v>
      </c>
      <c r="D29" s="29" t="s">
        <v>128</v>
      </c>
      <c r="E29" s="45">
        <v>74</v>
      </c>
      <c r="F29" s="45">
        <v>85</v>
      </c>
      <c r="G29" s="45">
        <v>70</v>
      </c>
      <c r="H29" s="45">
        <v>75</v>
      </c>
      <c r="I29" s="45">
        <v>81</v>
      </c>
      <c r="J29" s="45">
        <v>71</v>
      </c>
      <c r="K29" s="31">
        <f>SUM(E29:J29)</f>
        <v>456</v>
      </c>
      <c r="L29" s="32">
        <f>SUM(K27:K29)</f>
        <v>1212</v>
      </c>
      <c r="M29" s="33">
        <f>RANK(L29,L:L)</f>
        <v>6</v>
      </c>
    </row>
    <row r="30" spans="1:13" ht="14.25">
      <c r="A30" s="29" t="s">
        <v>21</v>
      </c>
      <c r="B30" s="29">
        <v>4</v>
      </c>
      <c r="C30" s="29">
        <v>27</v>
      </c>
      <c r="D30" s="29" t="s">
        <v>119</v>
      </c>
      <c r="E30" s="40">
        <v>61</v>
      </c>
      <c r="F30" s="40">
        <v>63</v>
      </c>
      <c r="G30" s="40">
        <v>71</v>
      </c>
      <c r="H30" s="40">
        <v>79</v>
      </c>
      <c r="I30" s="40">
        <v>74</v>
      </c>
      <c r="J30" s="40">
        <v>67</v>
      </c>
      <c r="K30" s="31">
        <f>SUM(E30:J30)</f>
        <v>415</v>
      </c>
      <c r="L30" s="41"/>
      <c r="M30" s="33"/>
    </row>
    <row r="31" spans="1:13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3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3.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3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3.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3.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3.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3.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3.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3.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3.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3.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3.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3.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3.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3.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3.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3.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3.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3.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3.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3.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3.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3.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3.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3.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3.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3.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3.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3.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3.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3.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3.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3.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3.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3.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3.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3.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3.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3.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3.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3.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3.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3.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3.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3.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3.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3.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3.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3.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3.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3.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3.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3.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3.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3.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3.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3.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3.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3.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3.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3.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3.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3.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3.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3.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3.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3.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3.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3.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3.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3.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3.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3.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3.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3.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3.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3.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3.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3.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3.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3.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3.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3.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3.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3.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3.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3.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3.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3.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&amp;C&amp;16第３６回中部学生ライフル射撃新人戦
&amp;"ＭＳ Ｐゴシック,太字"&amp;20 10mS60　団体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N18" sqref="N18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47" t="s">
        <v>22</v>
      </c>
      <c r="B1" s="47" t="s">
        <v>23</v>
      </c>
      <c r="C1" s="47" t="s">
        <v>24</v>
      </c>
      <c r="D1" s="47" t="s">
        <v>25</v>
      </c>
      <c r="E1" s="12" t="s">
        <v>26</v>
      </c>
      <c r="F1" s="13" t="s">
        <v>27</v>
      </c>
      <c r="G1" s="14" t="s">
        <v>28</v>
      </c>
      <c r="H1" s="13" t="s">
        <v>29</v>
      </c>
      <c r="I1" s="14" t="s">
        <v>30</v>
      </c>
      <c r="J1" s="13" t="s">
        <v>31</v>
      </c>
      <c r="K1" s="14" t="s">
        <v>32</v>
      </c>
      <c r="L1" s="13" t="s">
        <v>33</v>
      </c>
      <c r="M1" s="12" t="s">
        <v>34</v>
      </c>
      <c r="N1" s="15" t="s">
        <v>35</v>
      </c>
      <c r="O1" s="13" t="s">
        <v>36</v>
      </c>
      <c r="P1" s="48" t="s">
        <v>37</v>
      </c>
      <c r="Q1" s="50" t="s">
        <v>38</v>
      </c>
      <c r="R1" s="52" t="s">
        <v>0</v>
      </c>
    </row>
    <row r="2" spans="1:18" ht="21.75" customHeight="1" thickBot="1">
      <c r="A2" s="47"/>
      <c r="B2" s="47"/>
      <c r="C2" s="47"/>
      <c r="D2" s="47"/>
      <c r="E2" s="16" t="s">
        <v>39</v>
      </c>
      <c r="F2" s="17" t="s">
        <v>39</v>
      </c>
      <c r="G2" s="18" t="s">
        <v>39</v>
      </c>
      <c r="H2" s="17" t="s">
        <v>39</v>
      </c>
      <c r="I2" s="18" t="s">
        <v>39</v>
      </c>
      <c r="J2" s="17" t="s">
        <v>39</v>
      </c>
      <c r="K2" s="18" t="s">
        <v>39</v>
      </c>
      <c r="L2" s="17" t="s">
        <v>39</v>
      </c>
      <c r="M2" s="18" t="s">
        <v>39</v>
      </c>
      <c r="N2" s="19" t="s">
        <v>39</v>
      </c>
      <c r="O2" s="17" t="s">
        <v>39</v>
      </c>
      <c r="P2" s="49"/>
      <c r="Q2" s="51"/>
      <c r="R2" s="52"/>
    </row>
    <row r="3" spans="1:18" ht="24.75" customHeight="1" thickBot="1">
      <c r="A3" s="53">
        <v>1</v>
      </c>
      <c r="B3" s="54" t="s">
        <v>145</v>
      </c>
      <c r="C3" s="56" t="s">
        <v>63</v>
      </c>
      <c r="D3" s="58">
        <v>560</v>
      </c>
      <c r="E3" s="20">
        <v>7.3</v>
      </c>
      <c r="F3" s="20">
        <v>8.1</v>
      </c>
      <c r="G3" s="20">
        <v>10.2</v>
      </c>
      <c r="H3" s="20">
        <v>9.9</v>
      </c>
      <c r="I3" s="20">
        <v>7.1</v>
      </c>
      <c r="J3" s="20">
        <v>10.7</v>
      </c>
      <c r="K3" s="20">
        <v>8.7</v>
      </c>
      <c r="L3" s="20">
        <v>9.9</v>
      </c>
      <c r="M3" s="20">
        <v>9.9</v>
      </c>
      <c r="N3" s="20">
        <v>9.1</v>
      </c>
      <c r="O3" s="20"/>
      <c r="P3" s="60">
        <f>SUM(E3:N3)</f>
        <v>90.9</v>
      </c>
      <c r="Q3" s="62">
        <f>D3+P3</f>
        <v>650.9</v>
      </c>
      <c r="R3" s="64">
        <f>RANK(Q3,Q3:Q17)</f>
        <v>1</v>
      </c>
    </row>
    <row r="4" spans="1:18" ht="24.75" customHeight="1" thickBot="1">
      <c r="A4" s="53"/>
      <c r="B4" s="55"/>
      <c r="C4" s="57"/>
      <c r="D4" s="59"/>
      <c r="E4" s="21">
        <f>D3+E3</f>
        <v>567.3</v>
      </c>
      <c r="F4" s="21">
        <f aca="true" t="shared" si="0" ref="F4:O4">E4+F3</f>
        <v>575.4</v>
      </c>
      <c r="G4" s="21">
        <f t="shared" si="0"/>
        <v>585.6</v>
      </c>
      <c r="H4" s="21">
        <f t="shared" si="0"/>
        <v>595.5</v>
      </c>
      <c r="I4" s="21">
        <f t="shared" si="0"/>
        <v>602.6</v>
      </c>
      <c r="J4" s="21">
        <f t="shared" si="0"/>
        <v>613.3000000000001</v>
      </c>
      <c r="K4" s="21">
        <f t="shared" si="0"/>
        <v>622.0000000000001</v>
      </c>
      <c r="L4" s="21">
        <f t="shared" si="0"/>
        <v>631.9000000000001</v>
      </c>
      <c r="M4" s="21">
        <f t="shared" si="0"/>
        <v>641.8000000000001</v>
      </c>
      <c r="N4" s="21">
        <f t="shared" si="0"/>
        <v>650.9000000000001</v>
      </c>
      <c r="O4" s="21">
        <f t="shared" si="0"/>
        <v>650.9000000000001</v>
      </c>
      <c r="P4" s="61"/>
      <c r="Q4" s="63"/>
      <c r="R4" s="65"/>
    </row>
    <row r="5" spans="1:18" ht="24.75" customHeight="1" thickBot="1">
      <c r="A5" s="53">
        <v>2</v>
      </c>
      <c r="B5" s="66" t="s">
        <v>146</v>
      </c>
      <c r="C5" s="56" t="s">
        <v>89</v>
      </c>
      <c r="D5" s="68">
        <v>557</v>
      </c>
      <c r="E5" s="20">
        <v>8</v>
      </c>
      <c r="F5" s="20">
        <v>7.8</v>
      </c>
      <c r="G5" s="20">
        <v>8.5</v>
      </c>
      <c r="H5" s="20">
        <v>8.7</v>
      </c>
      <c r="I5" s="20">
        <v>10.6</v>
      </c>
      <c r="J5" s="20">
        <v>8.7</v>
      </c>
      <c r="K5" s="20">
        <v>8.5</v>
      </c>
      <c r="L5" s="20">
        <v>6.6</v>
      </c>
      <c r="M5" s="20">
        <v>9.6</v>
      </c>
      <c r="N5" s="20">
        <v>9.8</v>
      </c>
      <c r="O5" s="20"/>
      <c r="P5" s="60">
        <f>SUM(E5:N5)</f>
        <v>86.79999999999998</v>
      </c>
      <c r="Q5" s="62">
        <f>D5+P5</f>
        <v>643.8</v>
      </c>
      <c r="R5" s="64">
        <f>RANK(Q5,Q3:Q17)</f>
        <v>3</v>
      </c>
    </row>
    <row r="6" spans="1:18" ht="24.75" customHeight="1" thickBot="1">
      <c r="A6" s="53"/>
      <c r="B6" s="67"/>
      <c r="C6" s="57"/>
      <c r="D6" s="68"/>
      <c r="E6" s="21">
        <f>D5+E5</f>
        <v>565</v>
      </c>
      <c r="F6" s="21">
        <f aca="true" t="shared" si="1" ref="F6:O6">E6+F5</f>
        <v>572.8</v>
      </c>
      <c r="G6" s="21">
        <f t="shared" si="1"/>
        <v>581.3</v>
      </c>
      <c r="H6" s="21">
        <f t="shared" si="1"/>
        <v>590</v>
      </c>
      <c r="I6" s="21">
        <f t="shared" si="1"/>
        <v>600.6</v>
      </c>
      <c r="J6" s="21">
        <f t="shared" si="1"/>
        <v>609.3000000000001</v>
      </c>
      <c r="K6" s="21">
        <f t="shared" si="1"/>
        <v>617.8000000000001</v>
      </c>
      <c r="L6" s="21">
        <f t="shared" si="1"/>
        <v>624.4000000000001</v>
      </c>
      <c r="M6" s="21">
        <f t="shared" si="1"/>
        <v>634.0000000000001</v>
      </c>
      <c r="N6" s="21">
        <f t="shared" si="1"/>
        <v>643.8000000000001</v>
      </c>
      <c r="O6" s="21">
        <f t="shared" si="1"/>
        <v>643.8000000000001</v>
      </c>
      <c r="P6" s="61"/>
      <c r="Q6" s="63"/>
      <c r="R6" s="65"/>
    </row>
    <row r="7" spans="1:18" ht="24.75" customHeight="1" thickBot="1">
      <c r="A7" s="53">
        <v>3</v>
      </c>
      <c r="B7" s="69" t="s">
        <v>108</v>
      </c>
      <c r="C7" s="56" t="s">
        <v>63</v>
      </c>
      <c r="D7" s="68">
        <v>549</v>
      </c>
      <c r="E7" s="20">
        <v>9.2</v>
      </c>
      <c r="F7" s="20">
        <v>9.9</v>
      </c>
      <c r="G7" s="20">
        <v>9.7</v>
      </c>
      <c r="H7" s="20">
        <v>9.7</v>
      </c>
      <c r="I7" s="20">
        <v>10.1</v>
      </c>
      <c r="J7" s="20">
        <v>9.3</v>
      </c>
      <c r="K7" s="20">
        <v>9.7</v>
      </c>
      <c r="L7" s="20">
        <v>9.4</v>
      </c>
      <c r="M7" s="20">
        <v>9.8</v>
      </c>
      <c r="N7" s="20">
        <v>9.9</v>
      </c>
      <c r="O7" s="20"/>
      <c r="P7" s="60">
        <f>SUM(E7:N7)</f>
        <v>96.70000000000002</v>
      </c>
      <c r="Q7" s="62">
        <f>D7+P7</f>
        <v>645.7</v>
      </c>
      <c r="R7" s="64">
        <f>RANK(Q7,Q3:Q17)</f>
        <v>2</v>
      </c>
    </row>
    <row r="8" spans="1:18" ht="24.75" customHeight="1" thickBot="1">
      <c r="A8" s="53"/>
      <c r="B8" s="70"/>
      <c r="C8" s="57"/>
      <c r="D8" s="68"/>
      <c r="E8" s="21">
        <f>D7+E7</f>
        <v>558.2</v>
      </c>
      <c r="F8" s="21">
        <f aca="true" t="shared" si="2" ref="F8:O8">E8+F7</f>
        <v>568.1</v>
      </c>
      <c r="G8" s="21">
        <f t="shared" si="2"/>
        <v>577.8000000000001</v>
      </c>
      <c r="H8" s="21">
        <f t="shared" si="2"/>
        <v>587.5000000000001</v>
      </c>
      <c r="I8" s="21">
        <f t="shared" si="2"/>
        <v>597.6000000000001</v>
      </c>
      <c r="J8" s="21">
        <f t="shared" si="2"/>
        <v>606.9000000000001</v>
      </c>
      <c r="K8" s="21">
        <f t="shared" si="2"/>
        <v>616.6000000000001</v>
      </c>
      <c r="L8" s="21">
        <f t="shared" si="2"/>
        <v>626.0000000000001</v>
      </c>
      <c r="M8" s="21">
        <f t="shared" si="2"/>
        <v>635.8000000000001</v>
      </c>
      <c r="N8" s="21">
        <f t="shared" si="2"/>
        <v>645.7</v>
      </c>
      <c r="O8" s="21">
        <f t="shared" si="2"/>
        <v>645.7</v>
      </c>
      <c r="P8" s="61"/>
      <c r="Q8" s="63"/>
      <c r="R8" s="65"/>
    </row>
    <row r="9" spans="1:18" ht="24.75" customHeight="1" thickBot="1">
      <c r="A9" s="53">
        <v>4</v>
      </c>
      <c r="B9" s="54" t="s">
        <v>102</v>
      </c>
      <c r="C9" s="56" t="s">
        <v>60</v>
      </c>
      <c r="D9" s="71">
        <v>546</v>
      </c>
      <c r="E9" s="20">
        <v>9.7</v>
      </c>
      <c r="F9" s="20">
        <v>9</v>
      </c>
      <c r="G9" s="20">
        <v>9.6</v>
      </c>
      <c r="H9" s="20">
        <v>9.2</v>
      </c>
      <c r="I9" s="20">
        <v>7.5</v>
      </c>
      <c r="J9" s="20">
        <v>10.3</v>
      </c>
      <c r="K9" s="20">
        <v>10.1</v>
      </c>
      <c r="L9" s="20">
        <v>7.4</v>
      </c>
      <c r="M9" s="20">
        <v>8.6</v>
      </c>
      <c r="N9" s="20">
        <v>9.4</v>
      </c>
      <c r="O9" s="20"/>
      <c r="P9" s="60">
        <f>SUM(E9:N9)</f>
        <v>90.8</v>
      </c>
      <c r="Q9" s="62">
        <f>D9+P9</f>
        <v>636.8</v>
      </c>
      <c r="R9" s="64">
        <f>RANK(Q9,Q3:Q17)</f>
        <v>4</v>
      </c>
    </row>
    <row r="10" spans="1:18" ht="24.75" customHeight="1" thickBot="1">
      <c r="A10" s="53"/>
      <c r="B10" s="55"/>
      <c r="C10" s="57"/>
      <c r="D10" s="71"/>
      <c r="E10" s="21">
        <f>D9+E9</f>
        <v>555.7</v>
      </c>
      <c r="F10" s="21">
        <f aca="true" t="shared" si="3" ref="F10:O10">E10+F9</f>
        <v>564.7</v>
      </c>
      <c r="G10" s="21">
        <f t="shared" si="3"/>
        <v>574.3000000000001</v>
      </c>
      <c r="H10" s="21">
        <f t="shared" si="3"/>
        <v>583.5000000000001</v>
      </c>
      <c r="I10" s="21">
        <f t="shared" si="3"/>
        <v>591.0000000000001</v>
      </c>
      <c r="J10" s="21">
        <f t="shared" si="3"/>
        <v>601.3000000000001</v>
      </c>
      <c r="K10" s="21">
        <f t="shared" si="3"/>
        <v>611.4000000000001</v>
      </c>
      <c r="L10" s="21">
        <f t="shared" si="3"/>
        <v>618.8000000000001</v>
      </c>
      <c r="M10" s="21">
        <f t="shared" si="3"/>
        <v>627.4000000000001</v>
      </c>
      <c r="N10" s="21">
        <f t="shared" si="3"/>
        <v>636.8000000000001</v>
      </c>
      <c r="O10" s="21">
        <f t="shared" si="3"/>
        <v>636.8000000000001</v>
      </c>
      <c r="P10" s="61"/>
      <c r="Q10" s="63"/>
      <c r="R10" s="65"/>
    </row>
    <row r="11" spans="1:18" ht="24.75" customHeight="1" thickBot="1">
      <c r="A11" s="53">
        <v>5</v>
      </c>
      <c r="B11" s="54" t="s">
        <v>95</v>
      </c>
      <c r="C11" s="56" t="s">
        <v>89</v>
      </c>
      <c r="D11" s="71">
        <v>535</v>
      </c>
      <c r="E11" s="20">
        <v>10.1</v>
      </c>
      <c r="F11" s="20">
        <v>5.3</v>
      </c>
      <c r="G11" s="20">
        <v>5.7</v>
      </c>
      <c r="H11" s="20">
        <v>0</v>
      </c>
      <c r="I11" s="20">
        <v>7.5</v>
      </c>
      <c r="J11" s="20">
        <v>8.6</v>
      </c>
      <c r="K11" s="20">
        <v>4.9</v>
      </c>
      <c r="L11" s="20">
        <v>9.5</v>
      </c>
      <c r="M11" s="20">
        <v>6.9</v>
      </c>
      <c r="N11" s="20">
        <v>7.8</v>
      </c>
      <c r="O11" s="20"/>
      <c r="P11" s="60">
        <f>SUM(E11:N11)</f>
        <v>66.3</v>
      </c>
      <c r="Q11" s="62">
        <f>D11+P11</f>
        <v>601.3</v>
      </c>
      <c r="R11" s="64">
        <f>RANK(Q11,Q3:Q17)</f>
        <v>7</v>
      </c>
    </row>
    <row r="12" spans="1:18" ht="24.75" customHeight="1" thickBot="1">
      <c r="A12" s="53"/>
      <c r="B12" s="55"/>
      <c r="C12" s="57"/>
      <c r="D12" s="71"/>
      <c r="E12" s="21">
        <f>D11+E11</f>
        <v>545.1</v>
      </c>
      <c r="F12" s="21">
        <f aca="true" t="shared" si="4" ref="F12:O12">E12+F11</f>
        <v>550.4</v>
      </c>
      <c r="G12" s="21">
        <f t="shared" si="4"/>
        <v>556.1</v>
      </c>
      <c r="H12" s="21">
        <f t="shared" si="4"/>
        <v>556.1</v>
      </c>
      <c r="I12" s="21">
        <f t="shared" si="4"/>
        <v>563.6</v>
      </c>
      <c r="J12" s="21">
        <f t="shared" si="4"/>
        <v>572.2</v>
      </c>
      <c r="K12" s="21">
        <f t="shared" si="4"/>
        <v>577.1</v>
      </c>
      <c r="L12" s="21">
        <f t="shared" si="4"/>
        <v>586.6</v>
      </c>
      <c r="M12" s="21">
        <f t="shared" si="4"/>
        <v>593.5</v>
      </c>
      <c r="N12" s="21">
        <f t="shared" si="4"/>
        <v>601.3</v>
      </c>
      <c r="O12" s="21">
        <f t="shared" si="4"/>
        <v>601.3</v>
      </c>
      <c r="P12" s="61"/>
      <c r="Q12" s="63"/>
      <c r="R12" s="65"/>
    </row>
    <row r="13" spans="1:18" ht="24.75" customHeight="1" thickBot="1">
      <c r="A13" s="53">
        <v>6</v>
      </c>
      <c r="B13" s="69" t="s">
        <v>131</v>
      </c>
      <c r="C13" s="56" t="s">
        <v>60</v>
      </c>
      <c r="D13" s="68">
        <v>530</v>
      </c>
      <c r="E13" s="20">
        <v>9.3</v>
      </c>
      <c r="F13" s="20">
        <v>8.9</v>
      </c>
      <c r="G13" s="20">
        <v>8.7</v>
      </c>
      <c r="H13" s="20">
        <v>8.8</v>
      </c>
      <c r="I13" s="20">
        <v>9.5</v>
      </c>
      <c r="J13" s="20">
        <v>7.6</v>
      </c>
      <c r="K13" s="20">
        <v>10</v>
      </c>
      <c r="L13" s="20">
        <v>8.8</v>
      </c>
      <c r="M13" s="20">
        <v>7</v>
      </c>
      <c r="N13" s="20">
        <v>10.1</v>
      </c>
      <c r="O13" s="20"/>
      <c r="P13" s="60">
        <f>SUM(E13:N13)</f>
        <v>88.7</v>
      </c>
      <c r="Q13" s="62">
        <f>D13+P13</f>
        <v>618.7</v>
      </c>
      <c r="R13" s="64">
        <f>RANK(Q13,Q3:Q17)</f>
        <v>5</v>
      </c>
    </row>
    <row r="14" spans="1:18" ht="24.75" customHeight="1" thickBot="1">
      <c r="A14" s="53"/>
      <c r="B14" s="70"/>
      <c r="C14" s="57"/>
      <c r="D14" s="68"/>
      <c r="E14" s="21">
        <f>D13+E13</f>
        <v>539.3</v>
      </c>
      <c r="F14" s="21">
        <f aca="true" t="shared" si="5" ref="F14:O14">E14+F13</f>
        <v>548.1999999999999</v>
      </c>
      <c r="G14" s="21">
        <f t="shared" si="5"/>
        <v>556.9</v>
      </c>
      <c r="H14" s="21">
        <f t="shared" si="5"/>
        <v>565.6999999999999</v>
      </c>
      <c r="I14" s="21">
        <f t="shared" si="5"/>
        <v>575.1999999999999</v>
      </c>
      <c r="J14" s="21">
        <f t="shared" si="5"/>
        <v>582.8</v>
      </c>
      <c r="K14" s="21">
        <f t="shared" si="5"/>
        <v>592.8</v>
      </c>
      <c r="L14" s="21">
        <f t="shared" si="5"/>
        <v>601.5999999999999</v>
      </c>
      <c r="M14" s="21">
        <f t="shared" si="5"/>
        <v>608.5999999999999</v>
      </c>
      <c r="N14" s="21">
        <f t="shared" si="5"/>
        <v>618.6999999999999</v>
      </c>
      <c r="O14" s="21">
        <f t="shared" si="5"/>
        <v>618.6999999999999</v>
      </c>
      <c r="P14" s="61"/>
      <c r="Q14" s="63"/>
      <c r="R14" s="65"/>
    </row>
    <row r="15" spans="1:18" ht="24.75" customHeight="1" thickBot="1">
      <c r="A15" s="53">
        <v>7</v>
      </c>
      <c r="B15" s="69" t="s">
        <v>147</v>
      </c>
      <c r="C15" s="56" t="s">
        <v>60</v>
      </c>
      <c r="D15" s="68">
        <v>518</v>
      </c>
      <c r="E15" s="20">
        <v>10.2</v>
      </c>
      <c r="F15" s="20">
        <v>8.6</v>
      </c>
      <c r="G15" s="20">
        <v>10.7</v>
      </c>
      <c r="H15" s="20">
        <v>9.5</v>
      </c>
      <c r="I15" s="20">
        <v>7.8</v>
      </c>
      <c r="J15" s="20">
        <v>7.3</v>
      </c>
      <c r="K15" s="20">
        <v>9.7</v>
      </c>
      <c r="L15" s="20">
        <v>9.7</v>
      </c>
      <c r="M15" s="20">
        <v>9</v>
      </c>
      <c r="N15" s="20">
        <v>8.7</v>
      </c>
      <c r="O15" s="20"/>
      <c r="P15" s="60">
        <f>SUM(E15:N15)</f>
        <v>91.2</v>
      </c>
      <c r="Q15" s="62">
        <f>D15+P15</f>
        <v>609.2</v>
      </c>
      <c r="R15" s="64">
        <f>RANK(Q15,Q3:Q17)</f>
        <v>6</v>
      </c>
    </row>
    <row r="16" spans="1:18" ht="24.75" customHeight="1" thickBot="1">
      <c r="A16" s="53"/>
      <c r="B16" s="70"/>
      <c r="C16" s="57"/>
      <c r="D16" s="68"/>
      <c r="E16" s="21">
        <f>D15+E15</f>
        <v>528.2</v>
      </c>
      <c r="F16" s="21">
        <f aca="true" t="shared" si="6" ref="F16:O16">E16+F15</f>
        <v>536.8000000000001</v>
      </c>
      <c r="G16" s="21">
        <f t="shared" si="6"/>
        <v>547.5000000000001</v>
      </c>
      <c r="H16" s="21">
        <f t="shared" si="6"/>
        <v>557.0000000000001</v>
      </c>
      <c r="I16" s="21">
        <f t="shared" si="6"/>
        <v>564.8000000000001</v>
      </c>
      <c r="J16" s="21">
        <f t="shared" si="6"/>
        <v>572.1</v>
      </c>
      <c r="K16" s="21">
        <f t="shared" si="6"/>
        <v>581.8000000000001</v>
      </c>
      <c r="L16" s="21">
        <f t="shared" si="6"/>
        <v>591.5000000000001</v>
      </c>
      <c r="M16" s="21">
        <f t="shared" si="6"/>
        <v>600.5000000000001</v>
      </c>
      <c r="N16" s="21">
        <f t="shared" si="6"/>
        <v>609.2000000000002</v>
      </c>
      <c r="O16" s="21">
        <f t="shared" si="6"/>
        <v>609.2000000000002</v>
      </c>
      <c r="P16" s="61"/>
      <c r="Q16" s="63"/>
      <c r="R16" s="65"/>
    </row>
    <row r="17" spans="1:18" ht="24.75" customHeight="1" thickBot="1">
      <c r="A17" s="53">
        <v>8</v>
      </c>
      <c r="B17" s="66" t="s">
        <v>148</v>
      </c>
      <c r="C17" s="56" t="s">
        <v>78</v>
      </c>
      <c r="D17" s="71">
        <v>512</v>
      </c>
      <c r="E17" s="20">
        <v>6</v>
      </c>
      <c r="F17" s="20">
        <v>10.5</v>
      </c>
      <c r="G17" s="20">
        <v>1.1</v>
      </c>
      <c r="H17" s="20">
        <v>7.3</v>
      </c>
      <c r="I17" s="20">
        <v>7.7</v>
      </c>
      <c r="J17" s="20">
        <v>6.9</v>
      </c>
      <c r="K17" s="20">
        <v>7.5</v>
      </c>
      <c r="L17" s="20">
        <v>7.8</v>
      </c>
      <c r="M17" s="20">
        <v>7.7</v>
      </c>
      <c r="N17" s="20">
        <v>5.7</v>
      </c>
      <c r="O17" s="20"/>
      <c r="P17" s="60">
        <f>SUM(E17:N17)</f>
        <v>68.2</v>
      </c>
      <c r="Q17" s="62">
        <f>D17+P17</f>
        <v>580.2</v>
      </c>
      <c r="R17" s="64">
        <f>RANK(Q17,Q3:Q17)</f>
        <v>8</v>
      </c>
    </row>
    <row r="18" spans="1:18" ht="27.75" customHeight="1" thickBot="1">
      <c r="A18" s="53"/>
      <c r="B18" s="67"/>
      <c r="C18" s="57"/>
      <c r="D18" s="71"/>
      <c r="E18" s="21">
        <f>D17+E17</f>
        <v>518</v>
      </c>
      <c r="F18" s="21">
        <f aca="true" t="shared" si="7" ref="F18:O18">E18+F17</f>
        <v>528.5</v>
      </c>
      <c r="G18" s="21">
        <f t="shared" si="7"/>
        <v>529.6</v>
      </c>
      <c r="H18" s="21">
        <f t="shared" si="7"/>
        <v>536.9</v>
      </c>
      <c r="I18" s="21">
        <f t="shared" si="7"/>
        <v>544.6</v>
      </c>
      <c r="J18" s="21">
        <f t="shared" si="7"/>
        <v>551.5</v>
      </c>
      <c r="K18" s="21">
        <f t="shared" si="7"/>
        <v>559</v>
      </c>
      <c r="L18" s="21">
        <f t="shared" si="7"/>
        <v>566.8</v>
      </c>
      <c r="M18" s="21">
        <f t="shared" si="7"/>
        <v>574.5</v>
      </c>
      <c r="N18" s="21">
        <f t="shared" si="7"/>
        <v>580.2</v>
      </c>
      <c r="O18" s="21">
        <f t="shared" si="7"/>
        <v>580.2</v>
      </c>
      <c r="P18" s="61"/>
      <c r="Q18" s="63"/>
      <c r="R18" s="65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Ｐゴシック,太字"&amp;20第３６回中部学生ライフル射撃新人戦
&amp;22 10mS60
 FINAL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G27" sqref="G27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47" t="s">
        <v>22</v>
      </c>
      <c r="B1" s="47" t="s">
        <v>23</v>
      </c>
      <c r="C1" s="47" t="s">
        <v>24</v>
      </c>
      <c r="D1" s="47" t="s">
        <v>25</v>
      </c>
      <c r="E1" s="12" t="s">
        <v>26</v>
      </c>
      <c r="F1" s="13" t="s">
        <v>27</v>
      </c>
      <c r="G1" s="14" t="s">
        <v>28</v>
      </c>
      <c r="H1" s="13" t="s">
        <v>29</v>
      </c>
      <c r="I1" s="14" t="s">
        <v>30</v>
      </c>
      <c r="J1" s="13" t="s">
        <v>31</v>
      </c>
      <c r="K1" s="14" t="s">
        <v>32</v>
      </c>
      <c r="L1" s="13" t="s">
        <v>33</v>
      </c>
      <c r="M1" s="12" t="s">
        <v>34</v>
      </c>
      <c r="N1" s="15" t="s">
        <v>35</v>
      </c>
      <c r="O1" s="13" t="s">
        <v>36</v>
      </c>
      <c r="P1" s="48" t="s">
        <v>37</v>
      </c>
      <c r="Q1" s="50" t="s">
        <v>38</v>
      </c>
      <c r="R1" s="52" t="s">
        <v>0</v>
      </c>
    </row>
    <row r="2" spans="1:18" ht="21.75" customHeight="1" thickBot="1">
      <c r="A2" s="47"/>
      <c r="B2" s="47"/>
      <c r="C2" s="47"/>
      <c r="D2" s="47"/>
      <c r="E2" s="16" t="s">
        <v>39</v>
      </c>
      <c r="F2" s="17" t="s">
        <v>39</v>
      </c>
      <c r="G2" s="18" t="s">
        <v>39</v>
      </c>
      <c r="H2" s="17" t="s">
        <v>39</v>
      </c>
      <c r="I2" s="18" t="s">
        <v>39</v>
      </c>
      <c r="J2" s="17" t="s">
        <v>39</v>
      </c>
      <c r="K2" s="18" t="s">
        <v>39</v>
      </c>
      <c r="L2" s="17" t="s">
        <v>39</v>
      </c>
      <c r="M2" s="18" t="s">
        <v>39</v>
      </c>
      <c r="N2" s="19" t="s">
        <v>39</v>
      </c>
      <c r="O2" s="17" t="s">
        <v>39</v>
      </c>
      <c r="P2" s="49"/>
      <c r="Q2" s="51"/>
      <c r="R2" s="52"/>
    </row>
    <row r="3" spans="1:18" ht="24.75" customHeight="1" thickBot="1">
      <c r="A3" s="53">
        <v>1</v>
      </c>
      <c r="B3" s="54" t="s">
        <v>61</v>
      </c>
      <c r="C3" s="56" t="s">
        <v>60</v>
      </c>
      <c r="D3" s="68">
        <v>540</v>
      </c>
      <c r="E3" s="20">
        <v>9.5</v>
      </c>
      <c r="F3" s="20">
        <v>9.5</v>
      </c>
      <c r="G3" s="20">
        <v>9.9</v>
      </c>
      <c r="H3" s="20">
        <v>10.3</v>
      </c>
      <c r="I3" s="20">
        <v>6</v>
      </c>
      <c r="J3" s="20">
        <v>7.5</v>
      </c>
      <c r="K3" s="20">
        <v>10</v>
      </c>
      <c r="L3" s="20">
        <v>9.4</v>
      </c>
      <c r="M3" s="20">
        <v>10.4</v>
      </c>
      <c r="N3" s="20">
        <v>7.4</v>
      </c>
      <c r="O3" s="20"/>
      <c r="P3" s="60">
        <f>SUM(E3:N3)</f>
        <v>89.90000000000002</v>
      </c>
      <c r="Q3" s="62">
        <f>D3+P3</f>
        <v>629.9</v>
      </c>
      <c r="R3" s="64">
        <f>RANK(Q3,Q3:Q17)</f>
        <v>1</v>
      </c>
    </row>
    <row r="4" spans="1:18" ht="24.75" customHeight="1" thickBot="1">
      <c r="A4" s="53"/>
      <c r="B4" s="55"/>
      <c r="C4" s="57"/>
      <c r="D4" s="68"/>
      <c r="E4" s="21">
        <f>D3+E3</f>
        <v>549.5</v>
      </c>
      <c r="F4" s="21">
        <f aca="true" t="shared" si="0" ref="F4:O4">E4+F3</f>
        <v>559</v>
      </c>
      <c r="G4" s="21">
        <f t="shared" si="0"/>
        <v>568.9</v>
      </c>
      <c r="H4" s="21">
        <f t="shared" si="0"/>
        <v>579.1999999999999</v>
      </c>
      <c r="I4" s="21">
        <f t="shared" si="0"/>
        <v>585.1999999999999</v>
      </c>
      <c r="J4" s="21">
        <f t="shared" si="0"/>
        <v>592.6999999999999</v>
      </c>
      <c r="K4" s="21">
        <f t="shared" si="0"/>
        <v>602.6999999999999</v>
      </c>
      <c r="L4" s="21">
        <f t="shared" si="0"/>
        <v>612.0999999999999</v>
      </c>
      <c r="M4" s="21">
        <f t="shared" si="0"/>
        <v>622.4999999999999</v>
      </c>
      <c r="N4" s="21">
        <f t="shared" si="0"/>
        <v>629.8999999999999</v>
      </c>
      <c r="O4" s="21">
        <f t="shared" si="0"/>
        <v>629.8999999999999</v>
      </c>
      <c r="P4" s="61"/>
      <c r="Q4" s="63"/>
      <c r="R4" s="65"/>
    </row>
    <row r="5" spans="1:18" ht="24.75" customHeight="1" thickBot="1">
      <c r="A5" s="53">
        <v>2</v>
      </c>
      <c r="B5" s="66" t="s">
        <v>56</v>
      </c>
      <c r="C5" s="56" t="s">
        <v>89</v>
      </c>
      <c r="D5" s="68">
        <v>538</v>
      </c>
      <c r="E5" s="20">
        <v>8.4</v>
      </c>
      <c r="F5" s="20">
        <v>9.7</v>
      </c>
      <c r="G5" s="20">
        <v>8.7</v>
      </c>
      <c r="H5" s="20">
        <v>9.9</v>
      </c>
      <c r="I5" s="20">
        <v>10.2</v>
      </c>
      <c r="J5" s="20">
        <v>8.9</v>
      </c>
      <c r="K5" s="20">
        <v>7</v>
      </c>
      <c r="L5" s="20">
        <v>8.9</v>
      </c>
      <c r="M5" s="20">
        <v>5.1</v>
      </c>
      <c r="N5" s="20">
        <v>6.8</v>
      </c>
      <c r="O5" s="20"/>
      <c r="P5" s="60">
        <f>SUM(E5:N5)</f>
        <v>83.6</v>
      </c>
      <c r="Q5" s="62">
        <f>D5+P5</f>
        <v>621.6</v>
      </c>
      <c r="R5" s="64">
        <f>RANK(Q5,Q3:Q17)</f>
        <v>5</v>
      </c>
    </row>
    <row r="6" spans="1:18" ht="24.75" customHeight="1" thickBot="1">
      <c r="A6" s="53"/>
      <c r="B6" s="67"/>
      <c r="C6" s="57"/>
      <c r="D6" s="68"/>
      <c r="E6" s="21">
        <f>D5+E5</f>
        <v>546.4</v>
      </c>
      <c r="F6" s="21">
        <f aca="true" t="shared" si="1" ref="F6:O6">E6+F5</f>
        <v>556.1</v>
      </c>
      <c r="G6" s="21">
        <f t="shared" si="1"/>
        <v>564.8000000000001</v>
      </c>
      <c r="H6" s="21">
        <f t="shared" si="1"/>
        <v>574.7</v>
      </c>
      <c r="I6" s="21">
        <f t="shared" si="1"/>
        <v>584.9000000000001</v>
      </c>
      <c r="J6" s="21">
        <f t="shared" si="1"/>
        <v>593.8000000000001</v>
      </c>
      <c r="K6" s="21">
        <f t="shared" si="1"/>
        <v>600.8000000000001</v>
      </c>
      <c r="L6" s="21">
        <f t="shared" si="1"/>
        <v>609.7</v>
      </c>
      <c r="M6" s="21">
        <f t="shared" si="1"/>
        <v>614.8000000000001</v>
      </c>
      <c r="N6" s="21">
        <f t="shared" si="1"/>
        <v>621.6</v>
      </c>
      <c r="O6" s="21">
        <f t="shared" si="1"/>
        <v>621.6</v>
      </c>
      <c r="P6" s="61"/>
      <c r="Q6" s="63"/>
      <c r="R6" s="65"/>
    </row>
    <row r="7" spans="1:18" ht="24.75" customHeight="1" thickBot="1">
      <c r="A7" s="53">
        <v>3</v>
      </c>
      <c r="B7" s="69" t="s">
        <v>75</v>
      </c>
      <c r="C7" s="56" t="s">
        <v>63</v>
      </c>
      <c r="D7" s="68">
        <v>538</v>
      </c>
      <c r="E7" s="20">
        <v>9.6</v>
      </c>
      <c r="F7" s="20">
        <v>9</v>
      </c>
      <c r="G7" s="20">
        <v>8.9</v>
      </c>
      <c r="H7" s="20">
        <v>8.9</v>
      </c>
      <c r="I7" s="20">
        <v>5.6</v>
      </c>
      <c r="J7" s="20">
        <v>10.1</v>
      </c>
      <c r="K7" s="20">
        <v>9.7</v>
      </c>
      <c r="L7" s="20">
        <v>10.7</v>
      </c>
      <c r="M7" s="20">
        <v>8.4</v>
      </c>
      <c r="N7" s="20">
        <v>9.8</v>
      </c>
      <c r="O7" s="20"/>
      <c r="P7" s="60">
        <f>SUM(E7:N7)</f>
        <v>90.7</v>
      </c>
      <c r="Q7" s="62">
        <f>D7+P7</f>
        <v>628.7</v>
      </c>
      <c r="R7" s="64">
        <f>RANK(Q7,Q3:Q17)</f>
        <v>3</v>
      </c>
    </row>
    <row r="8" spans="1:18" ht="24.75" customHeight="1" thickBot="1">
      <c r="A8" s="53"/>
      <c r="B8" s="70"/>
      <c r="C8" s="57"/>
      <c r="D8" s="68"/>
      <c r="E8" s="21">
        <f>D7+E7</f>
        <v>547.6</v>
      </c>
      <c r="F8" s="21">
        <f aca="true" t="shared" si="2" ref="F8:O8">E8+F7</f>
        <v>556.6</v>
      </c>
      <c r="G8" s="21">
        <f t="shared" si="2"/>
        <v>565.5</v>
      </c>
      <c r="H8" s="21">
        <f t="shared" si="2"/>
        <v>574.4</v>
      </c>
      <c r="I8" s="21">
        <f t="shared" si="2"/>
        <v>580</v>
      </c>
      <c r="J8" s="21">
        <f t="shared" si="2"/>
        <v>590.1</v>
      </c>
      <c r="K8" s="21">
        <f t="shared" si="2"/>
        <v>599.8000000000001</v>
      </c>
      <c r="L8" s="21">
        <f t="shared" si="2"/>
        <v>610.5000000000001</v>
      </c>
      <c r="M8" s="21">
        <f t="shared" si="2"/>
        <v>618.9000000000001</v>
      </c>
      <c r="N8" s="21">
        <f t="shared" si="2"/>
        <v>628.7</v>
      </c>
      <c r="O8" s="21">
        <f t="shared" si="2"/>
        <v>628.7</v>
      </c>
      <c r="P8" s="61"/>
      <c r="Q8" s="63"/>
      <c r="R8" s="65"/>
    </row>
    <row r="9" spans="1:18" ht="24.75" customHeight="1" thickBot="1">
      <c r="A9" s="53">
        <v>4</v>
      </c>
      <c r="B9" s="54" t="s">
        <v>58</v>
      </c>
      <c r="C9" s="56" t="s">
        <v>55</v>
      </c>
      <c r="D9" s="71">
        <v>536</v>
      </c>
      <c r="E9" s="20">
        <v>10.1</v>
      </c>
      <c r="F9" s="20">
        <v>9</v>
      </c>
      <c r="G9" s="20">
        <v>9.2</v>
      </c>
      <c r="H9" s="20">
        <v>10.3</v>
      </c>
      <c r="I9" s="20">
        <v>8.5</v>
      </c>
      <c r="J9" s="20">
        <v>10.1</v>
      </c>
      <c r="K9" s="20">
        <v>8.9</v>
      </c>
      <c r="L9" s="20">
        <v>9.5</v>
      </c>
      <c r="M9" s="20">
        <v>8.5</v>
      </c>
      <c r="N9" s="20">
        <v>9</v>
      </c>
      <c r="O9" s="20"/>
      <c r="P9" s="60">
        <f>SUM(E9:N9)</f>
        <v>93.10000000000001</v>
      </c>
      <c r="Q9" s="62">
        <f>D9+P9</f>
        <v>629.1</v>
      </c>
      <c r="R9" s="64">
        <f>RANK(Q9,Q3:Q17)</f>
        <v>2</v>
      </c>
    </row>
    <row r="10" spans="1:18" ht="24.75" customHeight="1" thickBot="1">
      <c r="A10" s="53"/>
      <c r="B10" s="55"/>
      <c r="C10" s="57"/>
      <c r="D10" s="71"/>
      <c r="E10" s="21">
        <f>D9+E9</f>
        <v>546.1</v>
      </c>
      <c r="F10" s="21">
        <f aca="true" t="shared" si="3" ref="F10:O10">E10+F9</f>
        <v>555.1</v>
      </c>
      <c r="G10" s="21">
        <f t="shared" si="3"/>
        <v>564.3000000000001</v>
      </c>
      <c r="H10" s="21">
        <f t="shared" si="3"/>
        <v>574.6</v>
      </c>
      <c r="I10" s="21">
        <f t="shared" si="3"/>
        <v>583.1</v>
      </c>
      <c r="J10" s="21">
        <f t="shared" si="3"/>
        <v>593.2</v>
      </c>
      <c r="K10" s="21">
        <f t="shared" si="3"/>
        <v>602.1</v>
      </c>
      <c r="L10" s="21">
        <f t="shared" si="3"/>
        <v>611.6</v>
      </c>
      <c r="M10" s="21">
        <f t="shared" si="3"/>
        <v>620.1</v>
      </c>
      <c r="N10" s="21">
        <f t="shared" si="3"/>
        <v>629.1</v>
      </c>
      <c r="O10" s="21">
        <f t="shared" si="3"/>
        <v>629.1</v>
      </c>
      <c r="P10" s="61"/>
      <c r="Q10" s="63"/>
      <c r="R10" s="65"/>
    </row>
    <row r="11" spans="1:18" ht="24.75" customHeight="1" thickBot="1">
      <c r="A11" s="53">
        <v>5</v>
      </c>
      <c r="B11" s="54" t="s">
        <v>65</v>
      </c>
      <c r="C11" s="56" t="s">
        <v>63</v>
      </c>
      <c r="D11" s="71">
        <v>529</v>
      </c>
      <c r="E11" s="20">
        <v>4.4</v>
      </c>
      <c r="F11" s="20">
        <v>10.4</v>
      </c>
      <c r="G11" s="20">
        <v>9.9</v>
      </c>
      <c r="H11" s="20">
        <v>10.9</v>
      </c>
      <c r="I11" s="20">
        <v>9.7</v>
      </c>
      <c r="J11" s="20">
        <v>8.5</v>
      </c>
      <c r="K11" s="20">
        <v>9.7</v>
      </c>
      <c r="L11" s="20">
        <v>9.9</v>
      </c>
      <c r="M11" s="20">
        <v>10.7</v>
      </c>
      <c r="N11" s="20">
        <v>10.7</v>
      </c>
      <c r="O11" s="20"/>
      <c r="P11" s="60">
        <f>SUM(E11:N11)</f>
        <v>94.80000000000001</v>
      </c>
      <c r="Q11" s="62">
        <f>D11+P11</f>
        <v>623.8</v>
      </c>
      <c r="R11" s="64">
        <f>RANK(Q11,Q3:Q17)</f>
        <v>4</v>
      </c>
    </row>
    <row r="12" spans="1:18" ht="24.75" customHeight="1" thickBot="1">
      <c r="A12" s="53"/>
      <c r="B12" s="55"/>
      <c r="C12" s="57"/>
      <c r="D12" s="71"/>
      <c r="E12" s="21">
        <f>D11+E11</f>
        <v>533.4</v>
      </c>
      <c r="F12" s="21">
        <f aca="true" t="shared" si="4" ref="F12:O12">E12+F11</f>
        <v>543.8</v>
      </c>
      <c r="G12" s="21">
        <f t="shared" si="4"/>
        <v>553.6999999999999</v>
      </c>
      <c r="H12" s="21">
        <f t="shared" si="4"/>
        <v>564.5999999999999</v>
      </c>
      <c r="I12" s="21">
        <f t="shared" si="4"/>
        <v>574.3</v>
      </c>
      <c r="J12" s="21">
        <f t="shared" si="4"/>
        <v>582.8</v>
      </c>
      <c r="K12" s="21">
        <f t="shared" si="4"/>
        <v>592.5</v>
      </c>
      <c r="L12" s="21">
        <f t="shared" si="4"/>
        <v>602.4</v>
      </c>
      <c r="M12" s="21">
        <f t="shared" si="4"/>
        <v>613.1</v>
      </c>
      <c r="N12" s="21">
        <f t="shared" si="4"/>
        <v>623.8000000000001</v>
      </c>
      <c r="O12" s="21">
        <f t="shared" si="4"/>
        <v>623.8000000000001</v>
      </c>
      <c r="P12" s="61"/>
      <c r="Q12" s="63"/>
      <c r="R12" s="65"/>
    </row>
    <row r="13" spans="1:18" ht="24.75" customHeight="1" thickBot="1">
      <c r="A13" s="53">
        <v>6</v>
      </c>
      <c r="B13" s="69" t="s">
        <v>67</v>
      </c>
      <c r="C13" s="56" t="s">
        <v>55</v>
      </c>
      <c r="D13" s="68">
        <v>528</v>
      </c>
      <c r="E13" s="20">
        <v>7.1</v>
      </c>
      <c r="F13" s="20">
        <v>9.8</v>
      </c>
      <c r="G13" s="20">
        <v>10.6</v>
      </c>
      <c r="H13" s="20">
        <v>8.4</v>
      </c>
      <c r="I13" s="20">
        <v>6.3</v>
      </c>
      <c r="J13" s="20">
        <v>9.8</v>
      </c>
      <c r="K13" s="20">
        <v>8.2</v>
      </c>
      <c r="L13" s="20">
        <v>8</v>
      </c>
      <c r="M13" s="20">
        <v>9.4</v>
      </c>
      <c r="N13" s="20">
        <v>8.1</v>
      </c>
      <c r="O13" s="20"/>
      <c r="P13" s="60">
        <f>SUM(E13:N13)</f>
        <v>85.7</v>
      </c>
      <c r="Q13" s="62">
        <f>D13+P13</f>
        <v>613.7</v>
      </c>
      <c r="R13" s="64">
        <f>RANK(Q13,Q3:Q17)</f>
        <v>7</v>
      </c>
    </row>
    <row r="14" spans="1:18" ht="24.75" customHeight="1" thickBot="1">
      <c r="A14" s="53"/>
      <c r="B14" s="70"/>
      <c r="C14" s="57"/>
      <c r="D14" s="68"/>
      <c r="E14" s="21">
        <f>D13+E13</f>
        <v>535.1</v>
      </c>
      <c r="F14" s="21">
        <f aca="true" t="shared" si="5" ref="F14:O14">E14+F13</f>
        <v>544.9</v>
      </c>
      <c r="G14" s="21">
        <f t="shared" si="5"/>
        <v>555.5</v>
      </c>
      <c r="H14" s="21">
        <f t="shared" si="5"/>
        <v>563.9</v>
      </c>
      <c r="I14" s="21">
        <f t="shared" si="5"/>
        <v>570.1999999999999</v>
      </c>
      <c r="J14" s="21">
        <f t="shared" si="5"/>
        <v>579.9999999999999</v>
      </c>
      <c r="K14" s="21">
        <f t="shared" si="5"/>
        <v>588.1999999999999</v>
      </c>
      <c r="L14" s="21">
        <f t="shared" si="5"/>
        <v>596.1999999999999</v>
      </c>
      <c r="M14" s="21">
        <f t="shared" si="5"/>
        <v>605.5999999999999</v>
      </c>
      <c r="N14" s="21">
        <f t="shared" si="5"/>
        <v>613.6999999999999</v>
      </c>
      <c r="O14" s="21">
        <f t="shared" si="5"/>
        <v>613.6999999999999</v>
      </c>
      <c r="P14" s="61"/>
      <c r="Q14" s="63"/>
      <c r="R14" s="65"/>
    </row>
    <row r="15" spans="1:18" ht="24.75" customHeight="1" thickBot="1">
      <c r="A15" s="53">
        <v>7</v>
      </c>
      <c r="B15" s="69" t="s">
        <v>72</v>
      </c>
      <c r="C15" s="56" t="s">
        <v>73</v>
      </c>
      <c r="D15" s="68">
        <v>525</v>
      </c>
      <c r="E15" s="20">
        <v>8.3</v>
      </c>
      <c r="F15" s="20">
        <v>9.8</v>
      </c>
      <c r="G15" s="20">
        <v>9.3</v>
      </c>
      <c r="H15" s="20">
        <v>9.4</v>
      </c>
      <c r="I15" s="20">
        <v>8.2</v>
      </c>
      <c r="J15" s="20">
        <v>10.2</v>
      </c>
      <c r="K15" s="20">
        <v>9.2</v>
      </c>
      <c r="L15" s="20">
        <v>9.3</v>
      </c>
      <c r="M15" s="20">
        <v>10.1</v>
      </c>
      <c r="N15" s="20">
        <v>9.4</v>
      </c>
      <c r="O15" s="20"/>
      <c r="P15" s="60">
        <f>SUM(E15:N15)</f>
        <v>93.2</v>
      </c>
      <c r="Q15" s="62">
        <f>D15+P15</f>
        <v>618.2</v>
      </c>
      <c r="R15" s="64">
        <f>RANK(Q15,Q3:Q17)</f>
        <v>6</v>
      </c>
    </row>
    <row r="16" spans="1:18" ht="24.75" customHeight="1" thickBot="1">
      <c r="A16" s="53"/>
      <c r="B16" s="70"/>
      <c r="C16" s="57"/>
      <c r="D16" s="68"/>
      <c r="E16" s="21">
        <f>D15+E15</f>
        <v>533.3</v>
      </c>
      <c r="F16" s="21">
        <f aca="true" t="shared" si="6" ref="F16:O16">E16+F15</f>
        <v>543.0999999999999</v>
      </c>
      <c r="G16" s="21">
        <f t="shared" si="6"/>
        <v>552.3999999999999</v>
      </c>
      <c r="H16" s="21">
        <f t="shared" si="6"/>
        <v>561.7999999999998</v>
      </c>
      <c r="I16" s="21">
        <f t="shared" si="6"/>
        <v>569.9999999999999</v>
      </c>
      <c r="J16" s="21">
        <f t="shared" si="6"/>
        <v>580.1999999999999</v>
      </c>
      <c r="K16" s="21">
        <f t="shared" si="6"/>
        <v>589.4</v>
      </c>
      <c r="L16" s="21">
        <f t="shared" si="6"/>
        <v>598.6999999999999</v>
      </c>
      <c r="M16" s="21">
        <f t="shared" si="6"/>
        <v>608.8</v>
      </c>
      <c r="N16" s="21">
        <f t="shared" si="6"/>
        <v>618.1999999999999</v>
      </c>
      <c r="O16" s="21">
        <f t="shared" si="6"/>
        <v>618.1999999999999</v>
      </c>
      <c r="P16" s="61"/>
      <c r="Q16" s="63"/>
      <c r="R16" s="65"/>
    </row>
    <row r="17" spans="1:18" ht="24.75" customHeight="1" thickBot="1">
      <c r="A17" s="53">
        <v>8</v>
      </c>
      <c r="B17" s="66" t="s">
        <v>66</v>
      </c>
      <c r="C17" s="56" t="s">
        <v>55</v>
      </c>
      <c r="D17" s="71">
        <v>510</v>
      </c>
      <c r="E17" s="20">
        <v>6.7</v>
      </c>
      <c r="F17" s="20">
        <v>8.9</v>
      </c>
      <c r="G17" s="20">
        <v>4.9</v>
      </c>
      <c r="H17" s="20">
        <v>4.8</v>
      </c>
      <c r="I17" s="20">
        <v>10.1</v>
      </c>
      <c r="J17" s="20">
        <v>8.6</v>
      </c>
      <c r="K17" s="20">
        <v>4.7</v>
      </c>
      <c r="L17" s="20">
        <v>5.9</v>
      </c>
      <c r="M17" s="20">
        <v>9.1</v>
      </c>
      <c r="N17" s="20">
        <v>7.9</v>
      </c>
      <c r="O17" s="20"/>
      <c r="P17" s="60">
        <f>SUM(E17:N17)</f>
        <v>71.60000000000001</v>
      </c>
      <c r="Q17" s="62">
        <f>D17+P17</f>
        <v>581.6</v>
      </c>
      <c r="R17" s="64">
        <f>RANK(Q17,Q3:Q17)</f>
        <v>8</v>
      </c>
    </row>
    <row r="18" spans="1:18" ht="27.75" customHeight="1" thickBot="1">
      <c r="A18" s="53"/>
      <c r="B18" s="67"/>
      <c r="C18" s="57"/>
      <c r="D18" s="71"/>
      <c r="E18" s="21">
        <f>D17+E17</f>
        <v>516.7</v>
      </c>
      <c r="F18" s="21">
        <f aca="true" t="shared" si="7" ref="F18:O18">E18+F17</f>
        <v>525.6</v>
      </c>
      <c r="G18" s="21">
        <f t="shared" si="7"/>
        <v>530.5</v>
      </c>
      <c r="H18" s="21">
        <f t="shared" si="7"/>
        <v>535.3</v>
      </c>
      <c r="I18" s="21">
        <f t="shared" si="7"/>
        <v>545.4</v>
      </c>
      <c r="J18" s="21">
        <f t="shared" si="7"/>
        <v>554</v>
      </c>
      <c r="K18" s="21">
        <f t="shared" si="7"/>
        <v>558.7</v>
      </c>
      <c r="L18" s="21">
        <f t="shared" si="7"/>
        <v>564.6</v>
      </c>
      <c r="M18" s="21">
        <f t="shared" si="7"/>
        <v>573.7</v>
      </c>
      <c r="N18" s="21">
        <f t="shared" si="7"/>
        <v>581.6</v>
      </c>
      <c r="O18" s="21">
        <f t="shared" si="7"/>
        <v>581.6</v>
      </c>
      <c r="P18" s="61"/>
      <c r="Q18" s="63"/>
      <c r="R18" s="65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Ｐゴシック,太字"&amp;20第１３回中部学生ライフル射撃不朽戦
&amp;22 10mS60
 FINAL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B20" sqref="B20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47" t="s">
        <v>22</v>
      </c>
      <c r="B1" s="47" t="s">
        <v>23</v>
      </c>
      <c r="C1" s="47" t="s">
        <v>24</v>
      </c>
      <c r="D1" s="47" t="s">
        <v>25</v>
      </c>
      <c r="E1" s="12" t="s">
        <v>26</v>
      </c>
      <c r="F1" s="13" t="s">
        <v>27</v>
      </c>
      <c r="G1" s="14" t="s">
        <v>28</v>
      </c>
      <c r="H1" s="13" t="s">
        <v>29</v>
      </c>
      <c r="I1" s="14" t="s">
        <v>30</v>
      </c>
      <c r="J1" s="13" t="s">
        <v>31</v>
      </c>
      <c r="K1" s="14" t="s">
        <v>32</v>
      </c>
      <c r="L1" s="13" t="s">
        <v>33</v>
      </c>
      <c r="M1" s="12" t="s">
        <v>34</v>
      </c>
      <c r="N1" s="15" t="s">
        <v>35</v>
      </c>
      <c r="O1" s="13" t="s">
        <v>36</v>
      </c>
      <c r="P1" s="48" t="s">
        <v>37</v>
      </c>
      <c r="Q1" s="50" t="s">
        <v>38</v>
      </c>
      <c r="R1" s="52" t="s">
        <v>0</v>
      </c>
    </row>
    <row r="2" spans="1:18" ht="21.75" customHeight="1" thickBot="1">
      <c r="A2" s="47"/>
      <c r="B2" s="47"/>
      <c r="C2" s="47"/>
      <c r="D2" s="47"/>
      <c r="E2" s="16" t="s">
        <v>39</v>
      </c>
      <c r="F2" s="17" t="s">
        <v>39</v>
      </c>
      <c r="G2" s="18" t="s">
        <v>39</v>
      </c>
      <c r="H2" s="17" t="s">
        <v>39</v>
      </c>
      <c r="I2" s="18" t="s">
        <v>39</v>
      </c>
      <c r="J2" s="17" t="s">
        <v>39</v>
      </c>
      <c r="K2" s="18" t="s">
        <v>39</v>
      </c>
      <c r="L2" s="17" t="s">
        <v>39</v>
      </c>
      <c r="M2" s="18" t="s">
        <v>39</v>
      </c>
      <c r="N2" s="19" t="s">
        <v>39</v>
      </c>
      <c r="O2" s="17" t="s">
        <v>39</v>
      </c>
      <c r="P2" s="49"/>
      <c r="Q2" s="51"/>
      <c r="R2" s="52"/>
    </row>
    <row r="3" spans="1:18" ht="24.75" customHeight="1" thickBot="1">
      <c r="A3" s="53">
        <v>1</v>
      </c>
      <c r="B3" s="54" t="s">
        <v>68</v>
      </c>
      <c r="C3" s="56" t="s">
        <v>57</v>
      </c>
      <c r="D3" s="68">
        <v>569</v>
      </c>
      <c r="E3" s="20">
        <v>8.8</v>
      </c>
      <c r="F3" s="20">
        <v>9.5</v>
      </c>
      <c r="G3" s="20">
        <v>10.6</v>
      </c>
      <c r="H3" s="20">
        <v>9.4</v>
      </c>
      <c r="I3" s="20">
        <v>9.2</v>
      </c>
      <c r="J3" s="20">
        <v>10.1</v>
      </c>
      <c r="K3" s="20">
        <v>10.1</v>
      </c>
      <c r="L3" s="20">
        <v>9.9</v>
      </c>
      <c r="M3" s="20">
        <v>10.1</v>
      </c>
      <c r="N3" s="20">
        <v>10.5</v>
      </c>
      <c r="O3" s="20"/>
      <c r="P3" s="60">
        <f>SUM(E3:N3)</f>
        <v>98.2</v>
      </c>
      <c r="Q3" s="62">
        <f>D3+P3</f>
        <v>667.2</v>
      </c>
      <c r="R3" s="64">
        <f>RANK(Q3,Q3:Q17)</f>
        <v>1</v>
      </c>
    </row>
    <row r="4" spans="1:18" ht="24.75" customHeight="1" thickBot="1">
      <c r="A4" s="53"/>
      <c r="B4" s="55"/>
      <c r="C4" s="57"/>
      <c r="D4" s="68"/>
      <c r="E4" s="21">
        <f>D3+E3</f>
        <v>577.8</v>
      </c>
      <c r="F4" s="21">
        <f aca="true" t="shared" si="0" ref="F4:O4">E4+F3</f>
        <v>587.3</v>
      </c>
      <c r="G4" s="21">
        <f t="shared" si="0"/>
        <v>597.9</v>
      </c>
      <c r="H4" s="21">
        <f t="shared" si="0"/>
        <v>607.3</v>
      </c>
      <c r="I4" s="21">
        <f t="shared" si="0"/>
        <v>616.5</v>
      </c>
      <c r="J4" s="21">
        <f t="shared" si="0"/>
        <v>626.6</v>
      </c>
      <c r="K4" s="21">
        <f t="shared" si="0"/>
        <v>636.7</v>
      </c>
      <c r="L4" s="21">
        <f t="shared" si="0"/>
        <v>646.6</v>
      </c>
      <c r="M4" s="21">
        <f t="shared" si="0"/>
        <v>656.7</v>
      </c>
      <c r="N4" s="21">
        <f t="shared" si="0"/>
        <v>667.2</v>
      </c>
      <c r="O4" s="21">
        <f t="shared" si="0"/>
        <v>667.2</v>
      </c>
      <c r="P4" s="61"/>
      <c r="Q4" s="63"/>
      <c r="R4" s="65"/>
    </row>
    <row r="5" spans="1:18" ht="24.75" customHeight="1" thickBot="1">
      <c r="A5" s="53">
        <v>2</v>
      </c>
      <c r="B5" s="66" t="s">
        <v>141</v>
      </c>
      <c r="C5" s="56" t="s">
        <v>63</v>
      </c>
      <c r="D5" s="68">
        <v>559</v>
      </c>
      <c r="E5" s="20">
        <v>9</v>
      </c>
      <c r="F5" s="20">
        <v>9.6</v>
      </c>
      <c r="G5" s="20">
        <v>10.5</v>
      </c>
      <c r="H5" s="20">
        <v>10.5</v>
      </c>
      <c r="I5" s="20">
        <v>9.7</v>
      </c>
      <c r="J5" s="20">
        <v>9.6</v>
      </c>
      <c r="K5" s="20">
        <v>10.7</v>
      </c>
      <c r="L5" s="20">
        <v>9.7</v>
      </c>
      <c r="M5" s="20">
        <v>9.7</v>
      </c>
      <c r="N5" s="20">
        <v>9.9</v>
      </c>
      <c r="O5" s="20"/>
      <c r="P5" s="60">
        <f>SUM(E5:N5)</f>
        <v>98.9</v>
      </c>
      <c r="Q5" s="62">
        <f>D5+P5</f>
        <v>657.9</v>
      </c>
      <c r="R5" s="64">
        <f>RANK(Q5,Q3:Q17)</f>
        <v>2</v>
      </c>
    </row>
    <row r="6" spans="1:18" ht="24.75" customHeight="1" thickBot="1">
      <c r="A6" s="53"/>
      <c r="B6" s="67"/>
      <c r="C6" s="57"/>
      <c r="D6" s="68"/>
      <c r="E6" s="21">
        <f>D5+E5</f>
        <v>568</v>
      </c>
      <c r="F6" s="21">
        <f aca="true" t="shared" si="1" ref="F6:O6">E6+F5</f>
        <v>577.6</v>
      </c>
      <c r="G6" s="21">
        <f t="shared" si="1"/>
        <v>588.1</v>
      </c>
      <c r="H6" s="21">
        <f t="shared" si="1"/>
        <v>598.6</v>
      </c>
      <c r="I6" s="21">
        <f t="shared" si="1"/>
        <v>608.3000000000001</v>
      </c>
      <c r="J6" s="21">
        <f t="shared" si="1"/>
        <v>617.9000000000001</v>
      </c>
      <c r="K6" s="21">
        <f t="shared" si="1"/>
        <v>628.6000000000001</v>
      </c>
      <c r="L6" s="21">
        <f t="shared" si="1"/>
        <v>638.3000000000002</v>
      </c>
      <c r="M6" s="21">
        <f t="shared" si="1"/>
        <v>648.0000000000002</v>
      </c>
      <c r="N6" s="21">
        <f t="shared" si="1"/>
        <v>657.9000000000002</v>
      </c>
      <c r="O6" s="21">
        <f t="shared" si="1"/>
        <v>657.9000000000002</v>
      </c>
      <c r="P6" s="61"/>
      <c r="Q6" s="63"/>
      <c r="R6" s="65"/>
    </row>
    <row r="7" spans="1:18" ht="24.75" customHeight="1" thickBot="1">
      <c r="A7" s="53">
        <v>3</v>
      </c>
      <c r="B7" s="69" t="s">
        <v>70</v>
      </c>
      <c r="C7" s="56" t="s">
        <v>60</v>
      </c>
      <c r="D7" s="68">
        <v>558</v>
      </c>
      <c r="E7" s="20">
        <v>8.6</v>
      </c>
      <c r="F7" s="20">
        <v>10.4</v>
      </c>
      <c r="G7" s="20">
        <v>9.9</v>
      </c>
      <c r="H7" s="20">
        <v>9</v>
      </c>
      <c r="I7" s="20">
        <v>8.6</v>
      </c>
      <c r="J7" s="20">
        <v>9.8</v>
      </c>
      <c r="K7" s="20">
        <v>10.6</v>
      </c>
      <c r="L7" s="20">
        <v>10.2</v>
      </c>
      <c r="M7" s="20">
        <v>10.4</v>
      </c>
      <c r="N7" s="20">
        <v>10.1</v>
      </c>
      <c r="O7" s="20"/>
      <c r="P7" s="60">
        <f>SUM(E7:N7)</f>
        <v>97.6</v>
      </c>
      <c r="Q7" s="62">
        <f>D7+P7</f>
        <v>655.6</v>
      </c>
      <c r="R7" s="64">
        <f>RANK(Q7,Q3:Q17)</f>
        <v>3</v>
      </c>
    </row>
    <row r="8" spans="1:18" ht="24.75" customHeight="1" thickBot="1">
      <c r="A8" s="53"/>
      <c r="B8" s="70"/>
      <c r="C8" s="57"/>
      <c r="D8" s="68"/>
      <c r="E8" s="21">
        <f>D7+E7</f>
        <v>566.6</v>
      </c>
      <c r="F8" s="21">
        <f aca="true" t="shared" si="2" ref="F8:O8">E8+F7</f>
        <v>577</v>
      </c>
      <c r="G8" s="21">
        <f t="shared" si="2"/>
        <v>586.9</v>
      </c>
      <c r="H8" s="21">
        <f t="shared" si="2"/>
        <v>595.9</v>
      </c>
      <c r="I8" s="21">
        <f t="shared" si="2"/>
        <v>604.5</v>
      </c>
      <c r="J8" s="21">
        <f t="shared" si="2"/>
        <v>614.3</v>
      </c>
      <c r="K8" s="21">
        <f t="shared" si="2"/>
        <v>624.9</v>
      </c>
      <c r="L8" s="21">
        <f t="shared" si="2"/>
        <v>635.1</v>
      </c>
      <c r="M8" s="21">
        <f t="shared" si="2"/>
        <v>645.5</v>
      </c>
      <c r="N8" s="21">
        <f t="shared" si="2"/>
        <v>655.6</v>
      </c>
      <c r="O8" s="21">
        <f t="shared" si="2"/>
        <v>655.6</v>
      </c>
      <c r="P8" s="61"/>
      <c r="Q8" s="63"/>
      <c r="R8" s="65"/>
    </row>
    <row r="9" spans="1:18" ht="24.75" customHeight="1" thickBot="1">
      <c r="A9" s="53">
        <v>4</v>
      </c>
      <c r="B9" s="54" t="s">
        <v>142</v>
      </c>
      <c r="C9" s="56" t="s">
        <v>60</v>
      </c>
      <c r="D9" s="71">
        <v>557</v>
      </c>
      <c r="E9" s="20">
        <v>7.8</v>
      </c>
      <c r="F9" s="20">
        <v>10.4</v>
      </c>
      <c r="G9" s="20">
        <v>10.6</v>
      </c>
      <c r="H9" s="20">
        <v>8.9</v>
      </c>
      <c r="I9" s="20">
        <v>8.4</v>
      </c>
      <c r="J9" s="20">
        <v>10.3</v>
      </c>
      <c r="K9" s="20">
        <v>10.7</v>
      </c>
      <c r="L9" s="20">
        <v>9.4</v>
      </c>
      <c r="M9" s="20">
        <v>9.1</v>
      </c>
      <c r="N9" s="20">
        <v>9.7</v>
      </c>
      <c r="O9" s="20"/>
      <c r="P9" s="60">
        <f>SUM(E9:N9)</f>
        <v>95.3</v>
      </c>
      <c r="Q9" s="62">
        <f>D9+P9</f>
        <v>652.3</v>
      </c>
      <c r="R9" s="64">
        <f>RANK(Q9,Q3:Q17)</f>
        <v>5</v>
      </c>
    </row>
    <row r="10" spans="1:18" ht="24.75" customHeight="1" thickBot="1">
      <c r="A10" s="53"/>
      <c r="B10" s="55"/>
      <c r="C10" s="57"/>
      <c r="D10" s="71"/>
      <c r="E10" s="21">
        <f>D9+E9</f>
        <v>564.8</v>
      </c>
      <c r="F10" s="21">
        <f aca="true" t="shared" si="3" ref="F10:O10">E10+F9</f>
        <v>575.1999999999999</v>
      </c>
      <c r="G10" s="21">
        <f t="shared" si="3"/>
        <v>585.8</v>
      </c>
      <c r="H10" s="21">
        <f t="shared" si="3"/>
        <v>594.6999999999999</v>
      </c>
      <c r="I10" s="21">
        <f t="shared" si="3"/>
        <v>603.0999999999999</v>
      </c>
      <c r="J10" s="21">
        <f t="shared" si="3"/>
        <v>613.3999999999999</v>
      </c>
      <c r="K10" s="21">
        <f t="shared" si="3"/>
        <v>624.0999999999999</v>
      </c>
      <c r="L10" s="21">
        <f t="shared" si="3"/>
        <v>633.4999999999999</v>
      </c>
      <c r="M10" s="21">
        <f t="shared" si="3"/>
        <v>642.5999999999999</v>
      </c>
      <c r="N10" s="21">
        <f t="shared" si="3"/>
        <v>652.3</v>
      </c>
      <c r="O10" s="21">
        <f t="shared" si="3"/>
        <v>652.3</v>
      </c>
      <c r="P10" s="61"/>
      <c r="Q10" s="63"/>
      <c r="R10" s="65"/>
    </row>
    <row r="11" spans="1:18" ht="24.75" customHeight="1" thickBot="1">
      <c r="A11" s="53">
        <v>5</v>
      </c>
      <c r="B11" s="54" t="s">
        <v>71</v>
      </c>
      <c r="C11" s="56" t="s">
        <v>60</v>
      </c>
      <c r="D11" s="71">
        <v>554</v>
      </c>
      <c r="E11" s="20">
        <v>9.7</v>
      </c>
      <c r="F11" s="20">
        <v>10.1</v>
      </c>
      <c r="G11" s="20">
        <v>10.4</v>
      </c>
      <c r="H11" s="20">
        <v>9.7</v>
      </c>
      <c r="I11" s="20">
        <v>10.7</v>
      </c>
      <c r="J11" s="20">
        <v>10.3</v>
      </c>
      <c r="K11" s="20">
        <v>9</v>
      </c>
      <c r="L11" s="20">
        <v>10.1</v>
      </c>
      <c r="M11" s="20">
        <v>8.3</v>
      </c>
      <c r="N11" s="20">
        <v>10.3</v>
      </c>
      <c r="O11" s="20"/>
      <c r="P11" s="60">
        <f>SUM(E11:N11)</f>
        <v>98.59999999999998</v>
      </c>
      <c r="Q11" s="62">
        <f>D11+P11</f>
        <v>652.6</v>
      </c>
      <c r="R11" s="64">
        <f>RANK(Q11,Q3:Q17)</f>
        <v>4</v>
      </c>
    </row>
    <row r="12" spans="1:18" ht="24.75" customHeight="1" thickBot="1">
      <c r="A12" s="53"/>
      <c r="B12" s="55"/>
      <c r="C12" s="57"/>
      <c r="D12" s="71"/>
      <c r="E12" s="21">
        <f>D11+E11</f>
        <v>563.7</v>
      </c>
      <c r="F12" s="21">
        <f aca="true" t="shared" si="4" ref="F12:O12">E12+F11</f>
        <v>573.8000000000001</v>
      </c>
      <c r="G12" s="21">
        <f t="shared" si="4"/>
        <v>584.2</v>
      </c>
      <c r="H12" s="21">
        <f t="shared" si="4"/>
        <v>593.9000000000001</v>
      </c>
      <c r="I12" s="21">
        <f t="shared" si="4"/>
        <v>604.6000000000001</v>
      </c>
      <c r="J12" s="21">
        <f t="shared" si="4"/>
        <v>614.9000000000001</v>
      </c>
      <c r="K12" s="21">
        <f t="shared" si="4"/>
        <v>623.9000000000001</v>
      </c>
      <c r="L12" s="21">
        <f t="shared" si="4"/>
        <v>634.0000000000001</v>
      </c>
      <c r="M12" s="21">
        <f t="shared" si="4"/>
        <v>642.3000000000001</v>
      </c>
      <c r="N12" s="21">
        <f t="shared" si="4"/>
        <v>652.6</v>
      </c>
      <c r="O12" s="21">
        <f t="shared" si="4"/>
        <v>652.6</v>
      </c>
      <c r="P12" s="61"/>
      <c r="Q12" s="63"/>
      <c r="R12" s="65"/>
    </row>
    <row r="13" spans="1:18" ht="24.75" customHeight="1" thickBot="1">
      <c r="A13" s="53">
        <v>6</v>
      </c>
      <c r="B13" s="69" t="s">
        <v>76</v>
      </c>
      <c r="C13" s="56" t="s">
        <v>60</v>
      </c>
      <c r="D13" s="68">
        <v>551</v>
      </c>
      <c r="E13" s="20">
        <v>9.5</v>
      </c>
      <c r="F13" s="20">
        <v>8.2</v>
      </c>
      <c r="G13" s="20">
        <v>8.3</v>
      </c>
      <c r="H13" s="20">
        <v>9.7</v>
      </c>
      <c r="I13" s="20">
        <v>10.3</v>
      </c>
      <c r="J13" s="20">
        <v>10.1</v>
      </c>
      <c r="K13" s="20">
        <v>9.9</v>
      </c>
      <c r="L13" s="20">
        <v>10</v>
      </c>
      <c r="M13" s="20">
        <v>8.6</v>
      </c>
      <c r="N13" s="20">
        <v>9.9</v>
      </c>
      <c r="O13" s="20"/>
      <c r="P13" s="60">
        <f>SUM(E13:N13)</f>
        <v>94.5</v>
      </c>
      <c r="Q13" s="62">
        <f>D13+P13</f>
        <v>645.5</v>
      </c>
      <c r="R13" s="64">
        <f>RANK(Q13,Q3:Q17)</f>
        <v>7</v>
      </c>
    </row>
    <row r="14" spans="1:18" ht="24.75" customHeight="1" thickBot="1">
      <c r="A14" s="53"/>
      <c r="B14" s="70"/>
      <c r="C14" s="57"/>
      <c r="D14" s="68"/>
      <c r="E14" s="21">
        <f>D13+E13</f>
        <v>560.5</v>
      </c>
      <c r="F14" s="21">
        <f aca="true" t="shared" si="5" ref="F14:O14">E14+F13</f>
        <v>568.7</v>
      </c>
      <c r="G14" s="21">
        <f t="shared" si="5"/>
        <v>577</v>
      </c>
      <c r="H14" s="21">
        <f t="shared" si="5"/>
        <v>586.7</v>
      </c>
      <c r="I14" s="21">
        <f t="shared" si="5"/>
        <v>597</v>
      </c>
      <c r="J14" s="21">
        <f t="shared" si="5"/>
        <v>607.1</v>
      </c>
      <c r="K14" s="21">
        <f t="shared" si="5"/>
        <v>617</v>
      </c>
      <c r="L14" s="21">
        <f t="shared" si="5"/>
        <v>627</v>
      </c>
      <c r="M14" s="21">
        <f t="shared" si="5"/>
        <v>635.6</v>
      </c>
      <c r="N14" s="21">
        <f t="shared" si="5"/>
        <v>645.5</v>
      </c>
      <c r="O14" s="21">
        <f t="shared" si="5"/>
        <v>645.5</v>
      </c>
      <c r="P14" s="61"/>
      <c r="Q14" s="63"/>
      <c r="R14" s="65"/>
    </row>
    <row r="15" spans="1:18" ht="24.75" customHeight="1" thickBot="1">
      <c r="A15" s="53">
        <v>7</v>
      </c>
      <c r="B15" s="69" t="s">
        <v>143</v>
      </c>
      <c r="C15" s="56" t="s">
        <v>57</v>
      </c>
      <c r="D15" s="68">
        <v>550</v>
      </c>
      <c r="E15" s="20">
        <v>9.6</v>
      </c>
      <c r="F15" s="20">
        <v>10</v>
      </c>
      <c r="G15" s="20">
        <v>9.1</v>
      </c>
      <c r="H15" s="20">
        <v>10.1</v>
      </c>
      <c r="I15" s="20">
        <v>9.6</v>
      </c>
      <c r="J15" s="20">
        <v>10.5</v>
      </c>
      <c r="K15" s="20">
        <v>9.3</v>
      </c>
      <c r="L15" s="20">
        <v>9.8</v>
      </c>
      <c r="M15" s="20">
        <v>8.4</v>
      </c>
      <c r="N15" s="20">
        <v>10.1</v>
      </c>
      <c r="O15" s="20"/>
      <c r="P15" s="60">
        <f>SUM(E15:N15)</f>
        <v>96.5</v>
      </c>
      <c r="Q15" s="62">
        <f>D15+P15</f>
        <v>646.5</v>
      </c>
      <c r="R15" s="64">
        <f>RANK(Q15,Q3:Q17)</f>
        <v>6</v>
      </c>
    </row>
    <row r="16" spans="1:18" ht="24.75" customHeight="1" thickBot="1">
      <c r="A16" s="53"/>
      <c r="B16" s="70"/>
      <c r="C16" s="57"/>
      <c r="D16" s="68"/>
      <c r="E16" s="21">
        <f>D15+E15</f>
        <v>559.6</v>
      </c>
      <c r="F16" s="21">
        <f aca="true" t="shared" si="6" ref="F16:O16">E16+F15</f>
        <v>569.6</v>
      </c>
      <c r="G16" s="21">
        <f t="shared" si="6"/>
        <v>578.7</v>
      </c>
      <c r="H16" s="21">
        <f t="shared" si="6"/>
        <v>588.8000000000001</v>
      </c>
      <c r="I16" s="21">
        <f t="shared" si="6"/>
        <v>598.4000000000001</v>
      </c>
      <c r="J16" s="21">
        <f t="shared" si="6"/>
        <v>608.9000000000001</v>
      </c>
      <c r="K16" s="21">
        <f t="shared" si="6"/>
        <v>618.2</v>
      </c>
      <c r="L16" s="21">
        <f t="shared" si="6"/>
        <v>628</v>
      </c>
      <c r="M16" s="21">
        <f t="shared" si="6"/>
        <v>636.4</v>
      </c>
      <c r="N16" s="21">
        <f t="shared" si="6"/>
        <v>646.5</v>
      </c>
      <c r="O16" s="21">
        <f t="shared" si="6"/>
        <v>646.5</v>
      </c>
      <c r="P16" s="61"/>
      <c r="Q16" s="63"/>
      <c r="R16" s="65"/>
    </row>
    <row r="17" spans="1:18" ht="24.75" customHeight="1" thickBot="1">
      <c r="A17" s="53">
        <v>8</v>
      </c>
      <c r="B17" s="66" t="s">
        <v>144</v>
      </c>
      <c r="C17" s="56" t="s">
        <v>55</v>
      </c>
      <c r="D17" s="71">
        <v>545</v>
      </c>
      <c r="E17" s="20">
        <v>9.4</v>
      </c>
      <c r="F17" s="20">
        <v>9.9</v>
      </c>
      <c r="G17" s="20">
        <v>7</v>
      </c>
      <c r="H17" s="20">
        <v>10.4</v>
      </c>
      <c r="I17" s="20">
        <v>10.8</v>
      </c>
      <c r="J17" s="20">
        <v>9</v>
      </c>
      <c r="K17" s="20">
        <v>9.5</v>
      </c>
      <c r="L17" s="20">
        <v>9.1</v>
      </c>
      <c r="M17" s="20">
        <v>8.8</v>
      </c>
      <c r="N17" s="20">
        <v>9.4</v>
      </c>
      <c r="O17" s="20"/>
      <c r="P17" s="60">
        <f>SUM(E17:N17)</f>
        <v>93.3</v>
      </c>
      <c r="Q17" s="62">
        <f>D17+P17</f>
        <v>638.3</v>
      </c>
      <c r="R17" s="64">
        <f>RANK(Q17,Q3:Q17)</f>
        <v>8</v>
      </c>
    </row>
    <row r="18" spans="1:18" ht="27.75" customHeight="1" thickBot="1">
      <c r="A18" s="53"/>
      <c r="B18" s="67"/>
      <c r="C18" s="57"/>
      <c r="D18" s="71"/>
      <c r="E18" s="21">
        <f>D17+E17</f>
        <v>554.4</v>
      </c>
      <c r="F18" s="21">
        <f aca="true" t="shared" si="7" ref="F18:O18">E18+F17</f>
        <v>564.3</v>
      </c>
      <c r="G18" s="21">
        <f t="shared" si="7"/>
        <v>571.3</v>
      </c>
      <c r="H18" s="21">
        <f t="shared" si="7"/>
        <v>581.6999999999999</v>
      </c>
      <c r="I18" s="21">
        <f t="shared" si="7"/>
        <v>592.4999999999999</v>
      </c>
      <c r="J18" s="21">
        <f t="shared" si="7"/>
        <v>601.4999999999999</v>
      </c>
      <c r="K18" s="21">
        <f t="shared" si="7"/>
        <v>610.9999999999999</v>
      </c>
      <c r="L18" s="21">
        <f t="shared" si="7"/>
        <v>620.0999999999999</v>
      </c>
      <c r="M18" s="21">
        <f t="shared" si="7"/>
        <v>628.8999999999999</v>
      </c>
      <c r="N18" s="21">
        <f t="shared" si="7"/>
        <v>638.2999999999998</v>
      </c>
      <c r="O18" s="21">
        <f t="shared" si="7"/>
        <v>638.2999999999998</v>
      </c>
      <c r="P18" s="61"/>
      <c r="Q18" s="63"/>
      <c r="R18" s="65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Ｐゴシック,太字"&amp;20第１３回中部学生ライフル射撃不朽戦
&amp;22 10mS60
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石井直紀</cp:lastModifiedBy>
  <cp:lastPrinted>2007-11-18T05:16:11Z</cp:lastPrinted>
  <dcterms:created xsi:type="dcterms:W3CDTF">2002-05-02T20:14:58Z</dcterms:created>
  <dcterms:modified xsi:type="dcterms:W3CDTF">2007-11-20T23:49:02Z</dcterms:modified>
  <cp:category/>
  <cp:version/>
  <cp:contentType/>
  <cp:contentStatus/>
</cp:coreProperties>
</file>