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AR10mS60" sheetId="1" r:id="rId1"/>
    <sheet name="AR10mS60団体" sheetId="2" r:id="rId2"/>
    <sheet name="BR10mS60" sheetId="3" r:id="rId3"/>
    <sheet name="BR10mS60団体" sheetId="4" r:id="rId4"/>
    <sheet name="FINAL" sheetId="5" r:id="rId5"/>
  </sheets>
  <definedNames/>
  <calcPr fullCalcOnLoad="1"/>
</workbook>
</file>

<file path=xl/sharedStrings.xml><?xml version="1.0" encoding="utf-8"?>
<sst xmlns="http://schemas.openxmlformats.org/spreadsheetml/2006/main" count="318" uniqueCount="107">
  <si>
    <t>順位</t>
  </si>
  <si>
    <t>射座</t>
  </si>
  <si>
    <t>氏名</t>
  </si>
  <si>
    <t>所属</t>
  </si>
  <si>
    <t>Ｓ１</t>
  </si>
  <si>
    <t>Ｓ２</t>
  </si>
  <si>
    <t>Ｓ３</t>
  </si>
  <si>
    <t>Ｓ４</t>
  </si>
  <si>
    <t>Ｓ５</t>
  </si>
  <si>
    <t>Ｓ６</t>
  </si>
  <si>
    <t>合計</t>
  </si>
  <si>
    <t>Ｘ</t>
  </si>
  <si>
    <t>備考</t>
  </si>
  <si>
    <t>Ｙ</t>
  </si>
  <si>
    <t>射群</t>
  </si>
  <si>
    <t>山田直樹</t>
  </si>
  <si>
    <t>笹川竜馬</t>
  </si>
  <si>
    <t>安藤仁美</t>
  </si>
  <si>
    <t>村瀬仁志</t>
  </si>
  <si>
    <t>東山将大</t>
  </si>
  <si>
    <t>山本翔</t>
  </si>
  <si>
    <t>家中杏奈</t>
  </si>
  <si>
    <t>黒岩将人</t>
  </si>
  <si>
    <t>鈴木祐貴</t>
  </si>
  <si>
    <t>松岡修平</t>
  </si>
  <si>
    <t>千坂紘史</t>
  </si>
  <si>
    <t>松下純一</t>
  </si>
  <si>
    <t>富士井美優</t>
  </si>
  <si>
    <t>福岡貴史</t>
  </si>
  <si>
    <t>梶田悠生</t>
  </si>
  <si>
    <t>岡部大輔</t>
  </si>
  <si>
    <t>平川貴彩</t>
  </si>
  <si>
    <t>愛知学院大学</t>
  </si>
  <si>
    <t>名城大学</t>
  </si>
  <si>
    <t>金沢大学</t>
  </si>
  <si>
    <t>名古屋大学</t>
  </si>
  <si>
    <t>名古屋工業大学</t>
  </si>
  <si>
    <t>FU合格</t>
  </si>
  <si>
    <t>ＦＵ失格</t>
  </si>
  <si>
    <t>学校名</t>
  </si>
  <si>
    <t>名前</t>
  </si>
  <si>
    <t>得点</t>
  </si>
  <si>
    <t>合格</t>
  </si>
  <si>
    <t>[補欠]</t>
  </si>
  <si>
    <t>X</t>
  </si>
  <si>
    <t>Y</t>
  </si>
  <si>
    <t>東山将大</t>
  </si>
  <si>
    <t>愛知大学</t>
  </si>
  <si>
    <t>FU失格</t>
  </si>
  <si>
    <t>平成22年度　指導者講習会記録会</t>
  </si>
  <si>
    <t>　　　10ｍエア・ライフル競技</t>
  </si>
  <si>
    <t>　　　　　　　個人順位表</t>
  </si>
  <si>
    <t>日時：平成22年3月1日(月）</t>
  </si>
  <si>
    <t>場所：愛知県総合射撃場</t>
  </si>
  <si>
    <t>主催：日本ライフル射撃連盟中部支部</t>
  </si>
  <si>
    <t>種目：10mS60　　　　団体</t>
  </si>
  <si>
    <t>　　　　　　　　　　　　　　　　　　　</t>
  </si>
  <si>
    <t>　　　　</t>
  </si>
  <si>
    <t xml:space="preserve">　　審査ジュリー　　　北尾　拓也　　　　印                    </t>
  </si>
  <si>
    <t>平成22年度指導者講習会記録会</t>
  </si>
  <si>
    <t>平成22年度指導者講習会記録会</t>
  </si>
  <si>
    <t>　　　10ｍビーム・ライフル競技</t>
  </si>
  <si>
    <t>　　　　　　　個人順位</t>
  </si>
  <si>
    <t>α</t>
  </si>
  <si>
    <t>β</t>
  </si>
  <si>
    <t>γ</t>
  </si>
  <si>
    <t>加藤利基</t>
  </si>
  <si>
    <t>原川直也</t>
  </si>
  <si>
    <t>虫賀祐樹</t>
  </si>
  <si>
    <t>荻野水香</t>
  </si>
  <si>
    <t>吉田圭伍</t>
  </si>
  <si>
    <t>俵　幸司</t>
  </si>
  <si>
    <t>加藤大輔</t>
  </si>
  <si>
    <t>宮内大地</t>
  </si>
  <si>
    <t>中本圭亮</t>
  </si>
  <si>
    <t>岩本侑大</t>
  </si>
  <si>
    <t>西山昇太</t>
  </si>
  <si>
    <t>阿部忠之</t>
  </si>
  <si>
    <t>名城大学</t>
  </si>
  <si>
    <t>愛知大学</t>
  </si>
  <si>
    <t>名古屋大学</t>
  </si>
  <si>
    <t>ＦＵ合格</t>
  </si>
  <si>
    <t>種目：10ｍＳ６０　　　団体</t>
  </si>
  <si>
    <t>日時：平成22年度3月1日(月）</t>
  </si>
  <si>
    <t>　　　主催：日本ライフル射撃連盟中部支部</t>
  </si>
  <si>
    <t>　　　　　　　　　　</t>
  </si>
  <si>
    <t>　　　　　　</t>
  </si>
  <si>
    <t>　　　　　　　審査ジュリー　　　北尾　拓也　　　　　　　印</t>
  </si>
  <si>
    <t>　　　　　　平成22年度指導者講習会記録会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</si>
  <si>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</si>
  <si>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</si>
  <si>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</si>
  <si>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</si>
  <si>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</si>
  <si>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</si>
  <si>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</si>
  <si>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</si>
  <si>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</si>
  <si>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</si>
  <si>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</si>
  <si>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</si>
  <si>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</si>
  <si>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</si>
  <si>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</si>
  <si>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愛知工業大学</t>
  </si>
  <si>
    <t>東山将大</t>
  </si>
  <si>
    <t>愛知学院大学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</si>
</sst>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u val="single"/>
      <sz val="11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0" fillId="0" borderId="26" xfId="60" applyFont="1" applyFill="1" applyBorder="1" applyAlignment="1" applyProtection="1">
      <alignment horizontal="center" vertical="center"/>
      <protection/>
    </xf>
    <xf numFmtId="0" fontId="10" fillId="0" borderId="27" xfId="60" applyFont="1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12" fillId="0" borderId="17" xfId="0" applyNumberFormat="1" applyFont="1" applyFill="1" applyBorder="1" applyAlignment="1">
      <alignment horizontal="center" vertical="center"/>
    </xf>
    <xf numFmtId="1" fontId="9" fillId="0" borderId="26" xfId="60" applyNumberFormat="1" applyFont="1" applyFill="1" applyBorder="1" applyAlignment="1" applyProtection="1">
      <alignment horizontal="center" vertical="center"/>
      <protection/>
    </xf>
    <xf numFmtId="1" fontId="9" fillId="0" borderId="27" xfId="6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26" xfId="60" applyFont="1" applyFill="1" applyBorder="1" applyAlignment="1" applyProtection="1">
      <alignment horizontal="center" vertical="center"/>
      <protection/>
    </xf>
    <xf numFmtId="0" fontId="9" fillId="0" borderId="27" xfId="6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' 早慶法立　個人成績表" xfId="60"/>
    <cellStyle name="良い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R78"/>
  <sheetViews>
    <sheetView tabSelected="1" zoomScalePageLayoutView="0" workbookViewId="0" topLeftCell="A4">
      <selection activeCell="F8" sqref="F8"/>
    </sheetView>
  </sheetViews>
  <sheetFormatPr defaultColWidth="9.140625" defaultRowHeight="15"/>
  <cols>
    <col min="3" max="5" width="3.57421875" style="0" customWidth="1"/>
    <col min="6" max="6" width="10.57421875" style="0" customWidth="1"/>
    <col min="7" max="7" width="14.57421875" style="0" customWidth="1"/>
    <col min="8" max="13" width="4.57421875" style="0" customWidth="1"/>
    <col min="14" max="15" width="5.57421875" style="0" customWidth="1"/>
  </cols>
  <sheetData>
    <row r="3" ht="18.75">
      <c r="F3" s="4"/>
    </row>
    <row r="5" ht="17.25">
      <c r="F5" s="8"/>
    </row>
    <row r="6" spans="6:16" ht="17.25">
      <c r="F6" s="10"/>
      <c r="G6" s="10" t="s">
        <v>49</v>
      </c>
      <c r="H6" s="10"/>
      <c r="I6" s="10"/>
      <c r="J6" s="10"/>
      <c r="K6" s="10"/>
      <c r="L6" s="10"/>
      <c r="M6" s="10"/>
      <c r="N6" s="10"/>
      <c r="O6" s="10"/>
      <c r="P6" s="10"/>
    </row>
    <row r="7" spans="6:16" ht="17.25">
      <c r="F7" s="10"/>
      <c r="G7" s="10" t="s">
        <v>50</v>
      </c>
      <c r="H7" s="10"/>
      <c r="I7" s="10"/>
      <c r="J7" s="10"/>
      <c r="K7" s="10"/>
      <c r="L7" s="10"/>
      <c r="M7" s="10"/>
      <c r="N7" s="10"/>
      <c r="O7" s="10"/>
      <c r="P7" s="10"/>
    </row>
    <row r="8" spans="6:16" ht="17.25">
      <c r="F8" s="10"/>
      <c r="G8" s="10" t="s">
        <v>51</v>
      </c>
      <c r="H8" s="10"/>
      <c r="I8" s="10"/>
      <c r="J8" s="10"/>
      <c r="K8" s="10"/>
      <c r="L8" s="10"/>
      <c r="M8" s="10"/>
      <c r="N8" s="10"/>
      <c r="O8" s="10"/>
      <c r="P8" s="10"/>
    </row>
    <row r="11" ht="13.5">
      <c r="K11" s="6"/>
    </row>
    <row r="12" spans="3:16" ht="13.5">
      <c r="C12" s="1" t="s">
        <v>0</v>
      </c>
      <c r="D12" s="2" t="s">
        <v>14</v>
      </c>
      <c r="E12" s="2" t="s">
        <v>1</v>
      </c>
      <c r="F12" s="2" t="s">
        <v>2</v>
      </c>
      <c r="G12" s="2" t="s">
        <v>3</v>
      </c>
      <c r="H12" s="2" t="s">
        <v>4</v>
      </c>
      <c r="I12" s="2" t="s">
        <v>5</v>
      </c>
      <c r="J12" s="2" t="s">
        <v>6</v>
      </c>
      <c r="K12" s="2" t="s">
        <v>7</v>
      </c>
      <c r="L12" s="2" t="s">
        <v>8</v>
      </c>
      <c r="M12" s="2" t="s">
        <v>9</v>
      </c>
      <c r="N12" s="2" t="s">
        <v>10</v>
      </c>
      <c r="O12" s="2" t="s">
        <v>11</v>
      </c>
      <c r="P12" s="7" t="s">
        <v>12</v>
      </c>
    </row>
    <row r="13" spans="3:16" ht="13.5">
      <c r="C13" s="3">
        <v>1</v>
      </c>
      <c r="D13" s="2" t="s">
        <v>13</v>
      </c>
      <c r="E13" s="5">
        <v>21</v>
      </c>
      <c r="F13" s="5" t="s">
        <v>15</v>
      </c>
      <c r="G13" s="5" t="s">
        <v>104</v>
      </c>
      <c r="H13" s="5">
        <v>95</v>
      </c>
      <c r="I13" s="5">
        <v>97</v>
      </c>
      <c r="J13" s="5">
        <v>96</v>
      </c>
      <c r="K13" s="5">
        <v>96</v>
      </c>
      <c r="L13" s="5">
        <v>98</v>
      </c>
      <c r="M13" s="5">
        <v>94</v>
      </c>
      <c r="N13" s="5">
        <f>SUM(H13:M13)</f>
        <v>576</v>
      </c>
      <c r="O13" s="5">
        <v>23</v>
      </c>
      <c r="P13" s="3" t="s">
        <v>37</v>
      </c>
    </row>
    <row r="14" spans="3:16" ht="13.5">
      <c r="C14" s="3">
        <v>2</v>
      </c>
      <c r="D14" s="2" t="s">
        <v>11</v>
      </c>
      <c r="E14" s="3">
        <v>22</v>
      </c>
      <c r="F14" s="3" t="s">
        <v>16</v>
      </c>
      <c r="G14" s="3" t="s">
        <v>33</v>
      </c>
      <c r="H14" s="3">
        <v>79</v>
      </c>
      <c r="I14" s="3">
        <v>94</v>
      </c>
      <c r="J14" s="3">
        <v>89</v>
      </c>
      <c r="K14" s="3">
        <v>98</v>
      </c>
      <c r="L14" s="3">
        <v>92</v>
      </c>
      <c r="M14" s="3">
        <v>95</v>
      </c>
      <c r="N14" s="3">
        <f>SUM(H14:M14)</f>
        <v>547</v>
      </c>
      <c r="O14" s="3">
        <v>21</v>
      </c>
      <c r="P14" s="3" t="s">
        <v>37</v>
      </c>
    </row>
    <row r="15" spans="3:16" ht="13.5">
      <c r="C15" s="3">
        <v>3</v>
      </c>
      <c r="D15" s="2" t="s">
        <v>13</v>
      </c>
      <c r="E15" s="3">
        <v>27</v>
      </c>
      <c r="F15" s="3" t="s">
        <v>17</v>
      </c>
      <c r="G15" s="3" t="s">
        <v>33</v>
      </c>
      <c r="H15" s="3">
        <v>91</v>
      </c>
      <c r="I15" s="3">
        <v>82</v>
      </c>
      <c r="J15" s="3">
        <v>93</v>
      </c>
      <c r="K15" s="3">
        <v>94</v>
      </c>
      <c r="L15" s="3">
        <v>93</v>
      </c>
      <c r="M15" s="3">
        <v>93</v>
      </c>
      <c r="N15" s="3">
        <f aca="true" t="shared" si="0" ref="N15:N29">SUM(H15:M15)</f>
        <v>546</v>
      </c>
      <c r="O15" s="3">
        <v>17</v>
      </c>
      <c r="P15" s="3" t="s">
        <v>37</v>
      </c>
    </row>
    <row r="16" spans="3:16" ht="13.5">
      <c r="C16" s="3">
        <v>4</v>
      </c>
      <c r="D16" s="2" t="s">
        <v>13</v>
      </c>
      <c r="E16" s="3">
        <v>22</v>
      </c>
      <c r="F16" s="3" t="s">
        <v>18</v>
      </c>
      <c r="G16" s="3" t="s">
        <v>33</v>
      </c>
      <c r="H16" s="3">
        <v>88</v>
      </c>
      <c r="I16" s="3">
        <v>90</v>
      </c>
      <c r="J16" s="3">
        <v>91</v>
      </c>
      <c r="K16" s="3">
        <v>92</v>
      </c>
      <c r="L16" s="3">
        <v>91</v>
      </c>
      <c r="M16" s="3">
        <v>94</v>
      </c>
      <c r="N16" s="3">
        <f t="shared" si="0"/>
        <v>546</v>
      </c>
      <c r="O16" s="3">
        <v>13</v>
      </c>
      <c r="P16" s="3"/>
    </row>
    <row r="17" spans="3:16" ht="13.5">
      <c r="C17" s="3">
        <v>5</v>
      </c>
      <c r="D17" s="2" t="s">
        <v>13</v>
      </c>
      <c r="E17" s="3">
        <v>19</v>
      </c>
      <c r="F17" s="3" t="s">
        <v>19</v>
      </c>
      <c r="G17" s="3" t="s">
        <v>32</v>
      </c>
      <c r="H17" s="3">
        <v>94</v>
      </c>
      <c r="I17" s="3">
        <v>90</v>
      </c>
      <c r="J17" s="3">
        <v>83</v>
      </c>
      <c r="K17" s="3">
        <v>87</v>
      </c>
      <c r="L17" s="3">
        <v>95</v>
      </c>
      <c r="M17" s="3">
        <v>88</v>
      </c>
      <c r="N17" s="3">
        <f t="shared" si="0"/>
        <v>537</v>
      </c>
      <c r="O17" s="3">
        <v>10</v>
      </c>
      <c r="P17" s="3" t="s">
        <v>37</v>
      </c>
    </row>
    <row r="18" spans="3:16" ht="13.5">
      <c r="C18" s="3">
        <v>6</v>
      </c>
      <c r="D18" s="2" t="s">
        <v>13</v>
      </c>
      <c r="E18" s="3">
        <v>26</v>
      </c>
      <c r="F18" s="3" t="s">
        <v>20</v>
      </c>
      <c r="G18" s="3" t="s">
        <v>34</v>
      </c>
      <c r="H18" s="3">
        <v>87</v>
      </c>
      <c r="I18" s="3">
        <v>87</v>
      </c>
      <c r="J18" s="3">
        <v>85</v>
      </c>
      <c r="K18" s="3">
        <v>85</v>
      </c>
      <c r="L18" s="3">
        <v>91</v>
      </c>
      <c r="M18" s="3">
        <v>88</v>
      </c>
      <c r="N18" s="3">
        <f t="shared" si="0"/>
        <v>523</v>
      </c>
      <c r="O18" s="3">
        <v>10</v>
      </c>
      <c r="P18" s="3"/>
    </row>
    <row r="19" spans="3:16" ht="13.5">
      <c r="C19" s="3">
        <v>7</v>
      </c>
      <c r="D19" s="2" t="s">
        <v>13</v>
      </c>
      <c r="E19" s="3">
        <v>23</v>
      </c>
      <c r="F19" s="3" t="s">
        <v>21</v>
      </c>
      <c r="G19" s="3" t="s">
        <v>34</v>
      </c>
      <c r="H19" s="3">
        <v>87</v>
      </c>
      <c r="I19" s="3">
        <v>88</v>
      </c>
      <c r="J19" s="3">
        <v>85</v>
      </c>
      <c r="K19" s="3">
        <v>89</v>
      </c>
      <c r="L19" s="3">
        <v>88</v>
      </c>
      <c r="M19" s="3">
        <v>86</v>
      </c>
      <c r="N19" s="3">
        <f t="shared" si="0"/>
        <v>523</v>
      </c>
      <c r="O19" s="3">
        <v>9</v>
      </c>
      <c r="P19" s="3"/>
    </row>
    <row r="20" spans="3:16" ht="13.5">
      <c r="C20" s="3">
        <v>8</v>
      </c>
      <c r="D20" s="2" t="s">
        <v>11</v>
      </c>
      <c r="E20" s="3">
        <v>23</v>
      </c>
      <c r="F20" s="3" t="s">
        <v>22</v>
      </c>
      <c r="G20" s="3" t="s">
        <v>34</v>
      </c>
      <c r="H20" s="3">
        <v>88</v>
      </c>
      <c r="I20" s="3">
        <v>85</v>
      </c>
      <c r="J20" s="3">
        <v>85</v>
      </c>
      <c r="K20" s="3">
        <v>86</v>
      </c>
      <c r="L20" s="3">
        <v>90</v>
      </c>
      <c r="M20" s="3">
        <v>89</v>
      </c>
      <c r="N20" s="3">
        <f t="shared" si="0"/>
        <v>523</v>
      </c>
      <c r="O20" s="3">
        <v>7</v>
      </c>
      <c r="P20" s="3"/>
    </row>
    <row r="21" spans="3:16" ht="13.5">
      <c r="C21" s="3">
        <v>9</v>
      </c>
      <c r="D21" s="2" t="s">
        <v>13</v>
      </c>
      <c r="E21" s="3">
        <v>25</v>
      </c>
      <c r="F21" s="3" t="s">
        <v>23</v>
      </c>
      <c r="G21" s="3" t="s">
        <v>33</v>
      </c>
      <c r="H21" s="3">
        <v>87</v>
      </c>
      <c r="I21" s="3">
        <v>79</v>
      </c>
      <c r="J21" s="3">
        <v>92</v>
      </c>
      <c r="K21" s="3">
        <v>83</v>
      </c>
      <c r="L21" s="3">
        <v>88</v>
      </c>
      <c r="M21" s="3">
        <v>87</v>
      </c>
      <c r="N21" s="3">
        <f t="shared" si="0"/>
        <v>516</v>
      </c>
      <c r="O21" s="3">
        <v>6</v>
      </c>
      <c r="P21" s="3"/>
    </row>
    <row r="22" spans="3:16" ht="13.5">
      <c r="C22" s="3">
        <v>10</v>
      </c>
      <c r="D22" s="2" t="s">
        <v>13</v>
      </c>
      <c r="E22" s="3">
        <v>17</v>
      </c>
      <c r="F22" s="3" t="s">
        <v>24</v>
      </c>
      <c r="G22" s="3" t="s">
        <v>35</v>
      </c>
      <c r="H22" s="3">
        <v>88</v>
      </c>
      <c r="I22" s="3">
        <v>91</v>
      </c>
      <c r="J22" s="3">
        <v>80</v>
      </c>
      <c r="K22" s="3">
        <v>82</v>
      </c>
      <c r="L22" s="3">
        <v>80</v>
      </c>
      <c r="M22" s="3">
        <v>87</v>
      </c>
      <c r="N22" s="3">
        <f t="shared" si="0"/>
        <v>508</v>
      </c>
      <c r="O22" s="3">
        <v>10</v>
      </c>
      <c r="P22" s="3"/>
    </row>
    <row r="23" spans="3:16" ht="13.5">
      <c r="C23" s="3">
        <v>11</v>
      </c>
      <c r="D23" s="2" t="s">
        <v>11</v>
      </c>
      <c r="E23" s="3">
        <v>19</v>
      </c>
      <c r="F23" s="3" t="s">
        <v>25</v>
      </c>
      <c r="G23" s="3" t="s">
        <v>32</v>
      </c>
      <c r="H23" s="3">
        <v>91</v>
      </c>
      <c r="I23" s="3">
        <v>89</v>
      </c>
      <c r="J23" s="3">
        <v>82</v>
      </c>
      <c r="K23" s="3">
        <v>83</v>
      </c>
      <c r="L23" s="3">
        <v>81</v>
      </c>
      <c r="M23" s="3">
        <v>82</v>
      </c>
      <c r="N23" s="3">
        <f t="shared" si="0"/>
        <v>508</v>
      </c>
      <c r="O23" s="3">
        <v>10</v>
      </c>
      <c r="P23" s="3"/>
    </row>
    <row r="24" spans="3:16" ht="13.5">
      <c r="C24" s="3">
        <v>12</v>
      </c>
      <c r="D24" s="2" t="s">
        <v>11</v>
      </c>
      <c r="E24" s="3">
        <v>28</v>
      </c>
      <c r="F24" s="3" t="s">
        <v>26</v>
      </c>
      <c r="G24" s="3" t="s">
        <v>32</v>
      </c>
      <c r="H24" s="3">
        <v>86</v>
      </c>
      <c r="I24" s="3">
        <v>84</v>
      </c>
      <c r="J24" s="3">
        <v>83</v>
      </c>
      <c r="K24" s="3">
        <v>87</v>
      </c>
      <c r="L24" s="3">
        <v>82</v>
      </c>
      <c r="M24" s="3">
        <v>84</v>
      </c>
      <c r="N24" s="3">
        <f t="shared" si="0"/>
        <v>506</v>
      </c>
      <c r="O24" s="3">
        <v>5</v>
      </c>
      <c r="P24" s="3" t="s">
        <v>37</v>
      </c>
    </row>
    <row r="25" spans="3:16" ht="13.5">
      <c r="C25" s="3">
        <v>13</v>
      </c>
      <c r="D25" s="2" t="s">
        <v>11</v>
      </c>
      <c r="E25" s="3">
        <v>17</v>
      </c>
      <c r="F25" s="3" t="s">
        <v>27</v>
      </c>
      <c r="G25" s="3" t="s">
        <v>35</v>
      </c>
      <c r="H25" s="3">
        <v>76</v>
      </c>
      <c r="I25" s="3">
        <v>80</v>
      </c>
      <c r="J25" s="3">
        <v>85</v>
      </c>
      <c r="K25" s="3">
        <v>81</v>
      </c>
      <c r="L25" s="3">
        <v>80</v>
      </c>
      <c r="M25" s="3">
        <v>90</v>
      </c>
      <c r="N25" s="3">
        <f t="shared" si="0"/>
        <v>492</v>
      </c>
      <c r="O25" s="3">
        <v>4</v>
      </c>
      <c r="P25" s="3"/>
    </row>
    <row r="26" spans="3:16" ht="13.5">
      <c r="C26" s="3">
        <v>14</v>
      </c>
      <c r="D26" s="2" t="s">
        <v>11</v>
      </c>
      <c r="E26" s="3">
        <v>18</v>
      </c>
      <c r="F26" s="3" t="s">
        <v>28</v>
      </c>
      <c r="G26" s="3" t="s">
        <v>36</v>
      </c>
      <c r="H26" s="3">
        <v>72</v>
      </c>
      <c r="I26" s="3">
        <v>78</v>
      </c>
      <c r="J26" s="3">
        <v>82</v>
      </c>
      <c r="K26" s="3">
        <v>59</v>
      </c>
      <c r="L26" s="3">
        <v>80</v>
      </c>
      <c r="M26" s="3">
        <v>89</v>
      </c>
      <c r="N26" s="3">
        <f t="shared" si="0"/>
        <v>460</v>
      </c>
      <c r="O26" s="3">
        <v>16</v>
      </c>
      <c r="P26" s="3"/>
    </row>
    <row r="27" spans="3:16" ht="13.5">
      <c r="C27" s="3">
        <v>15</v>
      </c>
      <c r="D27" s="2" t="s">
        <v>13</v>
      </c>
      <c r="E27" s="3">
        <v>18</v>
      </c>
      <c r="F27" s="3" t="s">
        <v>29</v>
      </c>
      <c r="G27" s="3" t="s">
        <v>36</v>
      </c>
      <c r="H27" s="3">
        <v>70</v>
      </c>
      <c r="I27" s="3">
        <v>66</v>
      </c>
      <c r="J27" s="3">
        <v>72</v>
      </c>
      <c r="K27" s="3">
        <v>71</v>
      </c>
      <c r="L27" s="3">
        <v>73</v>
      </c>
      <c r="M27" s="3">
        <v>77</v>
      </c>
      <c r="N27" s="3">
        <f t="shared" si="0"/>
        <v>429</v>
      </c>
      <c r="O27" s="3">
        <v>3</v>
      </c>
      <c r="P27" s="3"/>
    </row>
    <row r="28" spans="3:16" ht="13.5">
      <c r="C28" s="3">
        <v>16</v>
      </c>
      <c r="D28" s="2" t="s">
        <v>11</v>
      </c>
      <c r="E28" s="3">
        <v>21</v>
      </c>
      <c r="F28" s="3" t="s">
        <v>30</v>
      </c>
      <c r="G28" s="3" t="s">
        <v>36</v>
      </c>
      <c r="H28" s="3">
        <v>74</v>
      </c>
      <c r="I28" s="3">
        <v>76</v>
      </c>
      <c r="J28" s="3">
        <v>77</v>
      </c>
      <c r="K28" s="3">
        <v>70</v>
      </c>
      <c r="L28" s="3">
        <v>77</v>
      </c>
      <c r="M28" s="3">
        <v>55</v>
      </c>
      <c r="N28" s="3">
        <f t="shared" si="0"/>
        <v>429</v>
      </c>
      <c r="O28" s="3">
        <v>2</v>
      </c>
      <c r="P28" s="3"/>
    </row>
    <row r="29" spans="3:16" ht="13.5">
      <c r="C29" s="3">
        <v>17</v>
      </c>
      <c r="D29" s="2" t="s">
        <v>11</v>
      </c>
      <c r="E29" s="3">
        <v>25</v>
      </c>
      <c r="F29" s="3" t="s">
        <v>31</v>
      </c>
      <c r="G29" s="3" t="s">
        <v>33</v>
      </c>
      <c r="H29" s="3">
        <v>94</v>
      </c>
      <c r="I29" s="3">
        <v>98</v>
      </c>
      <c r="J29" s="3">
        <v>96</v>
      </c>
      <c r="K29" s="3">
        <v>95</v>
      </c>
      <c r="L29" s="3">
        <v>95</v>
      </c>
      <c r="M29" s="3">
        <v>95</v>
      </c>
      <c r="N29" s="3">
        <f t="shared" si="0"/>
        <v>573</v>
      </c>
      <c r="O29" s="3">
        <v>25</v>
      </c>
      <c r="P29" s="3" t="s">
        <v>38</v>
      </c>
    </row>
    <row r="64" ht="13.5">
      <c r="E64" s="9"/>
    </row>
    <row r="70" spans="3:17" ht="13.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3:17" ht="13.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3:17" ht="13.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3:17" ht="13.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3:17" ht="13.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3:17" ht="13.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8" ht="13.5">
      <c r="R78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P31"/>
  <sheetViews>
    <sheetView zoomScalePageLayoutView="0" workbookViewId="0" topLeftCell="A1">
      <selection activeCell="B39" sqref="B39"/>
    </sheetView>
  </sheetViews>
  <sheetFormatPr defaultColWidth="9.140625" defaultRowHeight="15"/>
  <cols>
    <col min="3" max="3" width="14.57421875" style="0" customWidth="1"/>
    <col min="4" max="5" width="4.57421875" style="0" customWidth="1"/>
    <col min="6" max="6" width="12.57421875" style="0" customWidth="1"/>
    <col min="7" max="11" width="4.57421875" style="0" customWidth="1"/>
    <col min="12" max="12" width="4.7109375" style="0" customWidth="1"/>
    <col min="13" max="13" width="5.57421875" style="0" customWidth="1"/>
    <col min="15" max="15" width="7.57421875" style="0" customWidth="1"/>
  </cols>
  <sheetData>
    <row r="2" spans="5:14" ht="18.75">
      <c r="E2" s="11"/>
      <c r="F2" s="11" t="s">
        <v>59</v>
      </c>
      <c r="G2" s="11"/>
      <c r="H2" s="11"/>
      <c r="I2" s="11"/>
      <c r="J2" s="11"/>
      <c r="K2" s="11"/>
      <c r="L2" s="11"/>
      <c r="M2" s="11"/>
      <c r="N2" s="11"/>
    </row>
    <row r="3" spans="4:13" ht="18.75">
      <c r="D3" s="11"/>
      <c r="E3" s="11" t="s">
        <v>55</v>
      </c>
      <c r="F3" s="11"/>
      <c r="G3" s="11"/>
      <c r="H3" s="11"/>
      <c r="I3" s="11"/>
      <c r="J3" s="11"/>
      <c r="K3" s="11"/>
      <c r="L3" s="11"/>
      <c r="M3" s="11"/>
    </row>
    <row r="4" spans="4:13" ht="18.75">
      <c r="D4" s="11"/>
      <c r="E4" s="13" t="s">
        <v>52</v>
      </c>
      <c r="F4" s="13"/>
      <c r="G4" s="11"/>
      <c r="H4" s="11"/>
      <c r="I4" s="11"/>
      <c r="J4" s="11"/>
      <c r="K4" s="11"/>
      <c r="L4" s="11"/>
      <c r="M4" s="11"/>
    </row>
    <row r="5" spans="3:13" ht="18.75">
      <c r="C5" s="6"/>
      <c r="D5" s="13"/>
      <c r="E5" s="14" t="s">
        <v>53</v>
      </c>
      <c r="F5" s="15"/>
      <c r="G5" s="13"/>
      <c r="H5" s="11"/>
      <c r="I5" s="11"/>
      <c r="J5" s="11"/>
      <c r="K5" s="11"/>
      <c r="L5" s="11"/>
      <c r="M5" s="11"/>
    </row>
    <row r="6" spans="3:13" ht="18.75">
      <c r="C6" s="12"/>
      <c r="D6" s="13" t="s">
        <v>54</v>
      </c>
      <c r="E6" s="13"/>
      <c r="F6" s="11"/>
      <c r="G6" s="11"/>
      <c r="H6" s="11"/>
      <c r="I6" s="11"/>
      <c r="J6" s="11"/>
      <c r="K6" s="11"/>
      <c r="L6" s="11"/>
      <c r="M6" s="11"/>
    </row>
    <row r="7" spans="3:14" ht="18.75">
      <c r="C7" s="6"/>
      <c r="D7" s="13"/>
      <c r="E7" s="13" t="s">
        <v>56</v>
      </c>
      <c r="F7" s="11" t="s">
        <v>57</v>
      </c>
      <c r="G7" s="16" t="s">
        <v>58</v>
      </c>
      <c r="H7" s="16"/>
      <c r="I7" s="16"/>
      <c r="J7" s="16"/>
      <c r="K7" s="16"/>
      <c r="L7" s="16"/>
      <c r="M7" s="16"/>
      <c r="N7" s="16"/>
    </row>
    <row r="8" ht="43.5" customHeight="1"/>
    <row r="9" spans="3:15" ht="13.5">
      <c r="C9" s="2" t="s">
        <v>39</v>
      </c>
      <c r="D9" s="3" t="s">
        <v>14</v>
      </c>
      <c r="E9" s="3" t="s">
        <v>1</v>
      </c>
      <c r="F9" s="2" t="s">
        <v>40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41</v>
      </c>
      <c r="N9" s="2" t="s">
        <v>42</v>
      </c>
      <c r="O9" s="2" t="s">
        <v>0</v>
      </c>
    </row>
    <row r="10" spans="3:15" ht="13.5">
      <c r="C10" s="28" t="s">
        <v>34</v>
      </c>
      <c r="D10" s="2" t="s">
        <v>11</v>
      </c>
      <c r="E10" s="3">
        <v>23</v>
      </c>
      <c r="F10" s="2" t="s">
        <v>22</v>
      </c>
      <c r="G10" s="3">
        <v>88</v>
      </c>
      <c r="H10" s="3">
        <v>85</v>
      </c>
      <c r="I10" s="3">
        <v>85</v>
      </c>
      <c r="J10" s="3">
        <v>86</v>
      </c>
      <c r="K10" s="3">
        <v>90</v>
      </c>
      <c r="L10" s="3">
        <v>89</v>
      </c>
      <c r="M10" s="3">
        <f>SUM(G10:L10)</f>
        <v>523</v>
      </c>
      <c r="N10" s="31"/>
      <c r="O10" s="31"/>
    </row>
    <row r="11" spans="3:15" ht="13.5">
      <c r="C11" s="29"/>
      <c r="D11" s="2" t="s">
        <v>13</v>
      </c>
      <c r="E11" s="3">
        <v>23</v>
      </c>
      <c r="F11" s="2" t="s">
        <v>21</v>
      </c>
      <c r="G11" s="3">
        <v>87</v>
      </c>
      <c r="H11" s="3">
        <v>88</v>
      </c>
      <c r="I11" s="3">
        <v>85</v>
      </c>
      <c r="J11" s="3">
        <v>89</v>
      </c>
      <c r="K11" s="3">
        <v>88</v>
      </c>
      <c r="L11" s="3">
        <v>86</v>
      </c>
      <c r="M11" s="3">
        <f>SUM(G11:L11)</f>
        <v>523</v>
      </c>
      <c r="N11" s="32"/>
      <c r="O11" s="32"/>
    </row>
    <row r="12" spans="3:15" ht="13.5">
      <c r="C12" s="30"/>
      <c r="D12" s="2" t="s">
        <v>13</v>
      </c>
      <c r="E12" s="3">
        <v>26</v>
      </c>
      <c r="F12" s="2" t="s">
        <v>20</v>
      </c>
      <c r="G12" s="3">
        <v>87</v>
      </c>
      <c r="H12" s="3">
        <v>87</v>
      </c>
      <c r="I12" s="3">
        <v>85</v>
      </c>
      <c r="J12" s="3">
        <v>85</v>
      </c>
      <c r="K12" s="3">
        <v>91</v>
      </c>
      <c r="L12" s="3">
        <v>88</v>
      </c>
      <c r="M12" s="3">
        <f>SUM(G12:L12)</f>
        <v>523</v>
      </c>
      <c r="N12" s="3">
        <v>1569</v>
      </c>
      <c r="O12" s="3">
        <v>1</v>
      </c>
    </row>
    <row r="13" spans="3:15" ht="13.5">
      <c r="C13" s="2" t="s">
        <v>43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5" spans="3:15" ht="13.5">
      <c r="C15" s="2" t="s">
        <v>39</v>
      </c>
      <c r="D15" s="3" t="s">
        <v>14</v>
      </c>
      <c r="E15" s="3" t="s">
        <v>1</v>
      </c>
      <c r="F15" s="2" t="s">
        <v>40</v>
      </c>
      <c r="G15" s="2" t="s">
        <v>4</v>
      </c>
      <c r="H15" s="2" t="s">
        <v>5</v>
      </c>
      <c r="I15" s="2" t="s">
        <v>6</v>
      </c>
      <c r="J15" s="2" t="s">
        <v>7</v>
      </c>
      <c r="K15" s="2" t="s">
        <v>8</v>
      </c>
      <c r="L15" s="2" t="s">
        <v>9</v>
      </c>
      <c r="M15" s="2" t="s">
        <v>41</v>
      </c>
      <c r="N15" s="2" t="s">
        <v>42</v>
      </c>
      <c r="O15" s="2" t="s">
        <v>0</v>
      </c>
    </row>
    <row r="16" spans="3:15" ht="13.5">
      <c r="C16" s="28" t="s">
        <v>47</v>
      </c>
      <c r="D16" s="2" t="s">
        <v>44</v>
      </c>
      <c r="E16" s="3">
        <v>19</v>
      </c>
      <c r="F16" s="2" t="s">
        <v>25</v>
      </c>
      <c r="G16" s="3">
        <v>91</v>
      </c>
      <c r="H16" s="3">
        <v>89</v>
      </c>
      <c r="I16" s="3">
        <v>82</v>
      </c>
      <c r="J16" s="3">
        <v>83</v>
      </c>
      <c r="K16" s="3">
        <v>81</v>
      </c>
      <c r="L16" s="3">
        <v>82</v>
      </c>
      <c r="M16" s="3">
        <f>SUM(G16:L16)</f>
        <v>508</v>
      </c>
      <c r="N16" s="31"/>
      <c r="O16" s="31"/>
    </row>
    <row r="17" spans="3:15" ht="13.5">
      <c r="C17" s="29"/>
      <c r="D17" s="2" t="s">
        <v>44</v>
      </c>
      <c r="E17" s="3">
        <v>28</v>
      </c>
      <c r="F17" s="2" t="s">
        <v>26</v>
      </c>
      <c r="G17" s="3">
        <v>86</v>
      </c>
      <c r="H17" s="3">
        <v>84</v>
      </c>
      <c r="I17" s="3">
        <v>83</v>
      </c>
      <c r="J17" s="3">
        <v>87</v>
      </c>
      <c r="K17" s="3">
        <v>82</v>
      </c>
      <c r="L17" s="3">
        <v>84</v>
      </c>
      <c r="M17" s="3">
        <f>SUM(G17:L17)</f>
        <v>506</v>
      </c>
      <c r="N17" s="32"/>
      <c r="O17" s="32"/>
    </row>
    <row r="18" spans="3:15" ht="13.5">
      <c r="C18" s="30"/>
      <c r="D18" s="2" t="s">
        <v>45</v>
      </c>
      <c r="E18" s="3">
        <v>19</v>
      </c>
      <c r="F18" s="2" t="s">
        <v>46</v>
      </c>
      <c r="G18" s="3">
        <v>94</v>
      </c>
      <c r="H18" s="3">
        <v>90</v>
      </c>
      <c r="I18" s="3">
        <v>83</v>
      </c>
      <c r="J18" s="3">
        <v>87</v>
      </c>
      <c r="K18" s="3">
        <v>95</v>
      </c>
      <c r="L18" s="3">
        <v>88</v>
      </c>
      <c r="M18" s="3">
        <f>SUM(G18:L18)</f>
        <v>537</v>
      </c>
      <c r="N18" s="3">
        <v>1551</v>
      </c>
      <c r="O18" s="3">
        <v>2</v>
      </c>
    </row>
    <row r="19" spans="3:15" ht="13.5">
      <c r="C19" s="2" t="s">
        <v>43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1" spans="3:15" ht="13.5">
      <c r="C21" s="2" t="s">
        <v>39</v>
      </c>
      <c r="D21" s="3" t="s">
        <v>14</v>
      </c>
      <c r="E21" s="3" t="s">
        <v>1</v>
      </c>
      <c r="F21" s="2" t="s">
        <v>40</v>
      </c>
      <c r="G21" s="2" t="s">
        <v>4</v>
      </c>
      <c r="H21" s="2" t="s">
        <v>5</v>
      </c>
      <c r="I21" s="2" t="s">
        <v>6</v>
      </c>
      <c r="J21" s="2" t="s">
        <v>7</v>
      </c>
      <c r="K21" s="2" t="s">
        <v>8</v>
      </c>
      <c r="L21" s="2" t="s">
        <v>9</v>
      </c>
      <c r="M21" s="2" t="s">
        <v>41</v>
      </c>
      <c r="N21" s="2" t="s">
        <v>42</v>
      </c>
      <c r="O21" s="2" t="s">
        <v>0</v>
      </c>
    </row>
    <row r="22" spans="3:15" ht="13.5">
      <c r="C22" s="28" t="s">
        <v>36</v>
      </c>
      <c r="D22" s="2" t="s">
        <v>44</v>
      </c>
      <c r="E22" s="3">
        <v>18</v>
      </c>
      <c r="F22" s="2" t="s">
        <v>28</v>
      </c>
      <c r="G22" s="3">
        <v>72</v>
      </c>
      <c r="H22" s="3">
        <v>78</v>
      </c>
      <c r="I22" s="3">
        <v>82</v>
      </c>
      <c r="J22" s="3">
        <v>59</v>
      </c>
      <c r="K22" s="3">
        <v>80</v>
      </c>
      <c r="L22" s="3">
        <v>89</v>
      </c>
      <c r="M22" s="3">
        <f>SUM(G22:L22)</f>
        <v>460</v>
      </c>
      <c r="N22" s="31"/>
      <c r="O22" s="31"/>
    </row>
    <row r="23" spans="3:15" ht="13.5">
      <c r="C23" s="29"/>
      <c r="D23" s="2" t="s">
        <v>44</v>
      </c>
      <c r="E23" s="3">
        <v>21</v>
      </c>
      <c r="F23" s="2" t="s">
        <v>30</v>
      </c>
      <c r="G23" s="3">
        <v>74</v>
      </c>
      <c r="H23" s="3">
        <v>76</v>
      </c>
      <c r="I23" s="3">
        <v>77</v>
      </c>
      <c r="J23" s="3">
        <v>70</v>
      </c>
      <c r="K23" s="3">
        <v>77</v>
      </c>
      <c r="L23" s="3">
        <v>55</v>
      </c>
      <c r="M23" s="3">
        <f>SUM(G23:L23)</f>
        <v>429</v>
      </c>
      <c r="N23" s="32"/>
      <c r="O23" s="32"/>
    </row>
    <row r="24" spans="3:15" ht="13.5">
      <c r="C24" s="30"/>
      <c r="D24" s="2" t="s">
        <v>45</v>
      </c>
      <c r="E24" s="3">
        <v>18</v>
      </c>
      <c r="F24" s="2" t="s">
        <v>29</v>
      </c>
      <c r="G24" s="3">
        <v>70</v>
      </c>
      <c r="H24" s="3">
        <v>66</v>
      </c>
      <c r="I24" s="3">
        <v>72</v>
      </c>
      <c r="J24" s="3">
        <v>71</v>
      </c>
      <c r="K24" s="3">
        <v>73</v>
      </c>
      <c r="L24" s="3">
        <v>77</v>
      </c>
      <c r="M24" s="3">
        <f>SUM(G24:L24)</f>
        <v>429</v>
      </c>
      <c r="N24" s="3">
        <v>1318</v>
      </c>
      <c r="O24" s="3">
        <v>3</v>
      </c>
    </row>
    <row r="25" spans="3:15" ht="13.5">
      <c r="C25" s="2" t="s">
        <v>43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7" spans="3:15" ht="13.5">
      <c r="C27" s="2" t="s">
        <v>39</v>
      </c>
      <c r="D27" s="3" t="s">
        <v>14</v>
      </c>
      <c r="E27" s="3" t="s">
        <v>1</v>
      </c>
      <c r="F27" s="2" t="s">
        <v>40</v>
      </c>
      <c r="G27" s="2" t="s">
        <v>4</v>
      </c>
      <c r="H27" s="2" t="s">
        <v>5</v>
      </c>
      <c r="I27" s="2" t="s">
        <v>6</v>
      </c>
      <c r="J27" s="2" t="s">
        <v>7</v>
      </c>
      <c r="K27" s="2" t="s">
        <v>8</v>
      </c>
      <c r="L27" s="2" t="s">
        <v>9</v>
      </c>
      <c r="M27" s="2" t="s">
        <v>41</v>
      </c>
      <c r="N27" s="2" t="s">
        <v>42</v>
      </c>
      <c r="O27" s="2" t="s">
        <v>0</v>
      </c>
    </row>
    <row r="28" spans="3:15" ht="13.5">
      <c r="C28" s="28" t="s">
        <v>33</v>
      </c>
      <c r="D28" s="2" t="s">
        <v>44</v>
      </c>
      <c r="E28" s="3">
        <v>22</v>
      </c>
      <c r="F28" s="2" t="s">
        <v>16</v>
      </c>
      <c r="G28" s="3">
        <v>79</v>
      </c>
      <c r="H28" s="3">
        <v>94</v>
      </c>
      <c r="I28" s="3">
        <v>89</v>
      </c>
      <c r="J28" s="3">
        <v>98</v>
      </c>
      <c r="K28" s="3">
        <v>92</v>
      </c>
      <c r="L28" s="3">
        <v>95</v>
      </c>
      <c r="M28" s="3">
        <f>SUM(G28:L28)</f>
        <v>547</v>
      </c>
      <c r="N28" s="31"/>
      <c r="O28" s="31"/>
    </row>
    <row r="29" spans="3:16" ht="13.5">
      <c r="C29" s="29"/>
      <c r="D29" s="2" t="s">
        <v>44</v>
      </c>
      <c r="E29" s="3">
        <v>25</v>
      </c>
      <c r="F29" s="2" t="s">
        <v>31</v>
      </c>
      <c r="G29" s="3">
        <v>94</v>
      </c>
      <c r="H29" s="3">
        <v>98</v>
      </c>
      <c r="I29" s="3">
        <v>96</v>
      </c>
      <c r="J29" s="3">
        <v>95</v>
      </c>
      <c r="K29" s="3">
        <v>95</v>
      </c>
      <c r="L29" s="3">
        <v>95</v>
      </c>
      <c r="M29" s="3">
        <f>SUM(G29:L29)</f>
        <v>573</v>
      </c>
      <c r="N29" s="32"/>
      <c r="O29" s="32"/>
      <c r="P29" s="3" t="s">
        <v>48</v>
      </c>
    </row>
    <row r="30" spans="3:15" ht="13.5">
      <c r="C30" s="30"/>
      <c r="D30" s="2" t="s">
        <v>45</v>
      </c>
      <c r="E30" s="3">
        <v>22</v>
      </c>
      <c r="F30" s="2" t="s">
        <v>18</v>
      </c>
      <c r="G30" s="3">
        <v>88</v>
      </c>
      <c r="H30" s="3">
        <v>90</v>
      </c>
      <c r="I30" s="3">
        <v>91</v>
      </c>
      <c r="J30" s="3">
        <v>92</v>
      </c>
      <c r="K30" s="3">
        <v>91</v>
      </c>
      <c r="L30" s="3">
        <v>94</v>
      </c>
      <c r="M30" s="3">
        <f>SUM(G30:L30)</f>
        <v>546</v>
      </c>
      <c r="N30" s="3">
        <v>1666</v>
      </c>
      <c r="O30" s="3">
        <v>4</v>
      </c>
    </row>
    <row r="31" spans="3:15" ht="13.5">
      <c r="C31" s="2" t="s">
        <v>43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sheetProtection/>
  <mergeCells count="12">
    <mergeCell ref="C22:C24"/>
    <mergeCell ref="N22:N23"/>
    <mergeCell ref="O22:O23"/>
    <mergeCell ref="C28:C30"/>
    <mergeCell ref="N28:N29"/>
    <mergeCell ref="O28:O29"/>
    <mergeCell ref="C10:C12"/>
    <mergeCell ref="N10:N11"/>
    <mergeCell ref="O10:O11"/>
    <mergeCell ref="C16:C18"/>
    <mergeCell ref="N16:N17"/>
    <mergeCell ref="O16:O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P22"/>
  <sheetViews>
    <sheetView zoomScalePageLayoutView="0" workbookViewId="0" topLeftCell="A1">
      <selection activeCell="N8" sqref="N8"/>
    </sheetView>
  </sheetViews>
  <sheetFormatPr defaultColWidth="9.140625" defaultRowHeight="15"/>
  <cols>
    <col min="2" max="4" width="4.57421875" style="0" customWidth="1"/>
    <col min="5" max="6" width="14.57421875" style="0" customWidth="1"/>
    <col min="7" max="12" width="3.57421875" style="0" customWidth="1"/>
    <col min="13" max="13" width="5.57421875" style="0" customWidth="1"/>
  </cols>
  <sheetData>
    <row r="5" spans="5:7" ht="18.75">
      <c r="E5" s="11" t="s">
        <v>60</v>
      </c>
      <c r="F5" s="11"/>
      <c r="G5" s="11"/>
    </row>
    <row r="6" spans="5:7" ht="18.75">
      <c r="E6" s="11" t="s">
        <v>61</v>
      </c>
      <c r="F6" s="11"/>
      <c r="G6" s="11"/>
    </row>
    <row r="7" spans="5:7" ht="18.75">
      <c r="E7" s="11" t="s">
        <v>62</v>
      </c>
      <c r="F7" s="11"/>
      <c r="G7" s="11"/>
    </row>
    <row r="9" ht="13.5">
      <c r="O9" s="6"/>
    </row>
    <row r="10" spans="2:16" ht="13.5">
      <c r="B10" s="3" t="s">
        <v>0</v>
      </c>
      <c r="C10" s="3" t="s">
        <v>14</v>
      </c>
      <c r="D10" s="3" t="s">
        <v>1</v>
      </c>
      <c r="E10" s="2" t="s">
        <v>2</v>
      </c>
      <c r="F10" s="2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2" t="s">
        <v>10</v>
      </c>
      <c r="N10" s="3" t="s">
        <v>12</v>
      </c>
      <c r="O10" s="6"/>
      <c r="P10" s="6"/>
    </row>
    <row r="11" spans="2:16" ht="13.5">
      <c r="B11" s="3">
        <v>1</v>
      </c>
      <c r="C11" s="2" t="s">
        <v>63</v>
      </c>
      <c r="D11" s="3">
        <v>3</v>
      </c>
      <c r="E11" s="2" t="s">
        <v>66</v>
      </c>
      <c r="F11" s="3" t="s">
        <v>35</v>
      </c>
      <c r="G11" s="3">
        <v>95</v>
      </c>
      <c r="H11" s="3">
        <v>95</v>
      </c>
      <c r="I11" s="3">
        <v>95</v>
      </c>
      <c r="J11" s="3">
        <v>97</v>
      </c>
      <c r="K11" s="3">
        <v>94</v>
      </c>
      <c r="L11" s="3">
        <v>90</v>
      </c>
      <c r="M11" s="3">
        <f>SUM(G11:L11)</f>
        <v>566</v>
      </c>
      <c r="N11" s="3" t="s">
        <v>81</v>
      </c>
      <c r="O11" s="6"/>
      <c r="P11" s="6"/>
    </row>
    <row r="12" spans="2:16" ht="13.5">
      <c r="B12" s="3">
        <v>2</v>
      </c>
      <c r="C12" s="2" t="s">
        <v>63</v>
      </c>
      <c r="D12" s="3">
        <v>4</v>
      </c>
      <c r="E12" s="2" t="s">
        <v>67</v>
      </c>
      <c r="F12" s="3" t="s">
        <v>47</v>
      </c>
      <c r="G12" s="3">
        <v>92</v>
      </c>
      <c r="H12" s="3">
        <v>94</v>
      </c>
      <c r="I12" s="3">
        <v>91</v>
      </c>
      <c r="J12" s="3">
        <v>89</v>
      </c>
      <c r="K12" s="3">
        <v>91</v>
      </c>
      <c r="L12" s="3">
        <v>88</v>
      </c>
      <c r="M12" s="3">
        <f aca="true" t="shared" si="0" ref="M12:M22">SUM(G12:L12)</f>
        <v>545</v>
      </c>
      <c r="N12" s="3"/>
      <c r="O12" s="6"/>
      <c r="P12" s="6"/>
    </row>
    <row r="13" spans="2:16" ht="13.5">
      <c r="B13" s="3">
        <v>3</v>
      </c>
      <c r="C13" s="2" t="s">
        <v>64</v>
      </c>
      <c r="D13" s="3">
        <v>6</v>
      </c>
      <c r="E13" s="2" t="s">
        <v>68</v>
      </c>
      <c r="F13" s="3" t="s">
        <v>78</v>
      </c>
      <c r="G13" s="3">
        <v>89</v>
      </c>
      <c r="H13" s="3">
        <v>93</v>
      </c>
      <c r="I13" s="3">
        <v>87</v>
      </c>
      <c r="J13" s="3">
        <v>91</v>
      </c>
      <c r="K13" s="3">
        <v>86</v>
      </c>
      <c r="L13" s="3">
        <v>86</v>
      </c>
      <c r="M13" s="3">
        <f t="shared" si="0"/>
        <v>532</v>
      </c>
      <c r="N13" s="3" t="s">
        <v>81</v>
      </c>
      <c r="O13" s="6"/>
      <c r="P13" s="6"/>
    </row>
    <row r="14" spans="2:16" ht="13.5">
      <c r="B14" s="3">
        <v>4</v>
      </c>
      <c r="C14" s="2" t="s">
        <v>63</v>
      </c>
      <c r="D14" s="3">
        <v>11</v>
      </c>
      <c r="E14" s="2" t="s">
        <v>69</v>
      </c>
      <c r="F14" s="3" t="s">
        <v>79</v>
      </c>
      <c r="G14" s="3">
        <v>88</v>
      </c>
      <c r="H14" s="3">
        <v>95</v>
      </c>
      <c r="I14" s="3">
        <v>82</v>
      </c>
      <c r="J14" s="3">
        <v>85</v>
      </c>
      <c r="K14" s="3">
        <v>89</v>
      </c>
      <c r="L14" s="3">
        <v>90</v>
      </c>
      <c r="M14" s="3">
        <f t="shared" si="0"/>
        <v>529</v>
      </c>
      <c r="N14" s="3" t="s">
        <v>81</v>
      </c>
      <c r="O14" s="6"/>
      <c r="P14" s="6"/>
    </row>
    <row r="15" spans="2:16" ht="13.5">
      <c r="B15" s="3">
        <v>5</v>
      </c>
      <c r="C15" s="2" t="s">
        <v>64</v>
      </c>
      <c r="D15" s="3">
        <v>10</v>
      </c>
      <c r="E15" s="2" t="s">
        <v>70</v>
      </c>
      <c r="F15" s="3" t="s">
        <v>80</v>
      </c>
      <c r="G15" s="3">
        <v>86</v>
      </c>
      <c r="H15" s="3">
        <v>86</v>
      </c>
      <c r="I15" s="3">
        <v>85</v>
      </c>
      <c r="J15" s="3">
        <v>92</v>
      </c>
      <c r="K15" s="3">
        <v>88</v>
      </c>
      <c r="L15" s="3">
        <v>86</v>
      </c>
      <c r="M15" s="3">
        <f t="shared" si="0"/>
        <v>523</v>
      </c>
      <c r="N15" s="3" t="s">
        <v>81</v>
      </c>
      <c r="O15" s="6"/>
      <c r="P15" s="6"/>
    </row>
    <row r="16" spans="2:16" ht="13.5">
      <c r="B16" s="3">
        <v>6</v>
      </c>
      <c r="C16" s="2" t="s">
        <v>64</v>
      </c>
      <c r="D16" s="3">
        <v>7</v>
      </c>
      <c r="E16" s="2" t="s">
        <v>71</v>
      </c>
      <c r="F16" s="3" t="s">
        <v>36</v>
      </c>
      <c r="G16" s="3">
        <v>83</v>
      </c>
      <c r="H16" s="3">
        <v>81</v>
      </c>
      <c r="I16" s="3">
        <v>85</v>
      </c>
      <c r="J16" s="3">
        <v>93</v>
      </c>
      <c r="K16" s="3">
        <v>90</v>
      </c>
      <c r="L16" s="3">
        <v>85</v>
      </c>
      <c r="M16" s="3">
        <f t="shared" si="0"/>
        <v>517</v>
      </c>
      <c r="N16" s="3"/>
      <c r="O16" s="6"/>
      <c r="P16" s="6"/>
    </row>
    <row r="17" spans="2:16" ht="13.5">
      <c r="B17" s="3">
        <v>7</v>
      </c>
      <c r="C17" s="2" t="s">
        <v>64</v>
      </c>
      <c r="D17" s="3">
        <v>11</v>
      </c>
      <c r="E17" s="2" t="s">
        <v>72</v>
      </c>
      <c r="F17" s="3" t="s">
        <v>79</v>
      </c>
      <c r="G17" s="3">
        <v>81</v>
      </c>
      <c r="H17" s="3">
        <v>83</v>
      </c>
      <c r="I17" s="3">
        <v>80</v>
      </c>
      <c r="J17" s="3">
        <v>86</v>
      </c>
      <c r="K17" s="3">
        <v>86</v>
      </c>
      <c r="L17" s="3">
        <v>87</v>
      </c>
      <c r="M17" s="3">
        <f t="shared" si="0"/>
        <v>503</v>
      </c>
      <c r="N17" s="3"/>
      <c r="O17" s="6"/>
      <c r="P17" s="6"/>
    </row>
    <row r="18" spans="2:16" ht="13.5">
      <c r="B18" s="3">
        <v>8</v>
      </c>
      <c r="C18" s="2" t="s">
        <v>65</v>
      </c>
      <c r="D18" s="3">
        <v>6</v>
      </c>
      <c r="E18" s="2" t="s">
        <v>73</v>
      </c>
      <c r="F18" s="3" t="s">
        <v>78</v>
      </c>
      <c r="G18" s="3">
        <v>92</v>
      </c>
      <c r="H18" s="3">
        <v>82</v>
      </c>
      <c r="I18" s="3">
        <v>87</v>
      </c>
      <c r="J18" s="3">
        <v>80</v>
      </c>
      <c r="K18" s="3">
        <v>86</v>
      </c>
      <c r="L18" s="3">
        <v>75</v>
      </c>
      <c r="M18" s="3">
        <f t="shared" si="0"/>
        <v>502</v>
      </c>
      <c r="N18" s="3"/>
      <c r="O18" s="6"/>
      <c r="P18" s="6"/>
    </row>
    <row r="19" spans="2:16" ht="13.5">
      <c r="B19" s="3">
        <v>9</v>
      </c>
      <c r="C19" s="2" t="s">
        <v>63</v>
      </c>
      <c r="D19" s="3">
        <v>10</v>
      </c>
      <c r="E19" s="2" t="s">
        <v>74</v>
      </c>
      <c r="F19" s="3" t="s">
        <v>80</v>
      </c>
      <c r="G19" s="3">
        <v>82</v>
      </c>
      <c r="H19" s="3">
        <v>85</v>
      </c>
      <c r="I19" s="3">
        <v>79</v>
      </c>
      <c r="J19" s="3">
        <v>87</v>
      </c>
      <c r="K19" s="3">
        <v>74</v>
      </c>
      <c r="L19" s="3">
        <v>84</v>
      </c>
      <c r="M19" s="3">
        <f t="shared" si="0"/>
        <v>491</v>
      </c>
      <c r="N19" s="3"/>
      <c r="O19" s="6"/>
      <c r="P19" s="6"/>
    </row>
    <row r="20" spans="2:16" ht="13.5">
      <c r="B20" s="3">
        <v>10</v>
      </c>
      <c r="C20" s="2" t="s">
        <v>64</v>
      </c>
      <c r="D20" s="3">
        <v>3</v>
      </c>
      <c r="E20" s="2" t="s">
        <v>75</v>
      </c>
      <c r="F20" s="3" t="s">
        <v>80</v>
      </c>
      <c r="G20" s="3">
        <v>74</v>
      </c>
      <c r="H20" s="3">
        <v>79</v>
      </c>
      <c r="I20" s="3">
        <v>80</v>
      </c>
      <c r="J20" s="3">
        <v>76</v>
      </c>
      <c r="K20" s="3">
        <v>79</v>
      </c>
      <c r="L20" s="3">
        <v>79</v>
      </c>
      <c r="M20" s="3">
        <f t="shared" si="0"/>
        <v>467</v>
      </c>
      <c r="N20" s="3"/>
      <c r="O20" s="6"/>
      <c r="P20" s="6"/>
    </row>
    <row r="21" spans="2:16" ht="13.5">
      <c r="B21" s="3">
        <v>11</v>
      </c>
      <c r="C21" s="2" t="s">
        <v>64</v>
      </c>
      <c r="D21" s="3">
        <v>4</v>
      </c>
      <c r="E21" s="2" t="s">
        <v>76</v>
      </c>
      <c r="F21" s="3" t="s">
        <v>79</v>
      </c>
      <c r="G21" s="3">
        <v>61</v>
      </c>
      <c r="H21" s="3">
        <v>72</v>
      </c>
      <c r="I21" s="3">
        <v>62</v>
      </c>
      <c r="J21" s="3">
        <v>79</v>
      </c>
      <c r="K21" s="3">
        <v>78</v>
      </c>
      <c r="L21" s="3">
        <v>71</v>
      </c>
      <c r="M21" s="3">
        <f t="shared" si="0"/>
        <v>423</v>
      </c>
      <c r="N21" s="3"/>
      <c r="O21" s="6"/>
      <c r="P21" s="6"/>
    </row>
    <row r="22" spans="2:16" ht="13.5">
      <c r="B22" s="3">
        <v>12</v>
      </c>
      <c r="C22" s="2" t="s">
        <v>63</v>
      </c>
      <c r="D22" s="3">
        <v>7</v>
      </c>
      <c r="E22" s="2" t="s">
        <v>77</v>
      </c>
      <c r="F22" s="3" t="s">
        <v>79</v>
      </c>
      <c r="G22" s="3">
        <v>51</v>
      </c>
      <c r="H22" s="3">
        <v>55</v>
      </c>
      <c r="I22" s="3">
        <v>54</v>
      </c>
      <c r="J22" s="3">
        <v>35</v>
      </c>
      <c r="K22" s="3">
        <v>56</v>
      </c>
      <c r="L22" s="3">
        <v>46</v>
      </c>
      <c r="M22" s="3">
        <f t="shared" si="0"/>
        <v>297</v>
      </c>
      <c r="N22" s="3"/>
      <c r="O22" s="6"/>
      <c r="P22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N21"/>
  <sheetViews>
    <sheetView zoomScalePageLayoutView="0" workbookViewId="0" topLeftCell="A1">
      <selection activeCell="Q8" sqref="Q8"/>
    </sheetView>
  </sheetViews>
  <sheetFormatPr defaultColWidth="9.140625" defaultRowHeight="15"/>
  <cols>
    <col min="3" max="4" width="4.57421875" style="0" customWidth="1"/>
    <col min="5" max="5" width="13.57421875" style="0" customWidth="1"/>
    <col min="6" max="11" width="3.57421875" style="0" customWidth="1"/>
    <col min="12" max="12" width="5.57421875" style="0" customWidth="1"/>
  </cols>
  <sheetData>
    <row r="4" spans="3:8" ht="17.25">
      <c r="C4" s="17" t="s">
        <v>88</v>
      </c>
      <c r="D4" s="17"/>
      <c r="E4" s="17"/>
      <c r="F4" s="17"/>
      <c r="G4" s="8"/>
      <c r="H4" s="8"/>
    </row>
    <row r="5" spans="3:8" ht="17.25">
      <c r="C5" s="8"/>
      <c r="D5" s="8" t="s">
        <v>82</v>
      </c>
      <c r="E5" s="8"/>
      <c r="F5" s="8"/>
      <c r="G5" s="8"/>
      <c r="H5" s="8"/>
    </row>
    <row r="6" spans="3:8" ht="17.25">
      <c r="C6" s="8"/>
      <c r="D6" s="8" t="s">
        <v>83</v>
      </c>
      <c r="E6" s="8"/>
      <c r="F6" s="8"/>
      <c r="G6" s="8"/>
      <c r="H6" s="8"/>
    </row>
    <row r="7" spans="3:8" ht="17.25">
      <c r="C7" s="8"/>
      <c r="D7" s="8" t="s">
        <v>53</v>
      </c>
      <c r="E7" s="8"/>
      <c r="F7" s="8"/>
      <c r="G7" s="8"/>
      <c r="H7" s="8"/>
    </row>
    <row r="8" spans="3:8" ht="17.25">
      <c r="C8" s="8" t="s">
        <v>84</v>
      </c>
      <c r="D8" s="8"/>
      <c r="E8" s="8"/>
      <c r="F8" s="8"/>
      <c r="G8" s="8"/>
      <c r="H8" s="8"/>
    </row>
    <row r="9" spans="3:8" ht="17.25">
      <c r="C9" s="8" t="s">
        <v>86</v>
      </c>
      <c r="D9" s="8" t="s">
        <v>85</v>
      </c>
      <c r="E9" s="8" t="s">
        <v>87</v>
      </c>
      <c r="F9" s="8"/>
      <c r="G9" s="8"/>
      <c r="H9" s="8"/>
    </row>
    <row r="11" spans="2:14" ht="13.5">
      <c r="B11" s="2" t="s">
        <v>39</v>
      </c>
      <c r="C11" s="3" t="s">
        <v>14</v>
      </c>
      <c r="D11" s="3" t="s">
        <v>1</v>
      </c>
      <c r="E11" s="2" t="s">
        <v>40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41</v>
      </c>
      <c r="M11" s="2" t="s">
        <v>42</v>
      </c>
      <c r="N11" s="2" t="s">
        <v>0</v>
      </c>
    </row>
    <row r="12" spans="2:14" ht="13.5">
      <c r="B12" s="28" t="s">
        <v>35</v>
      </c>
      <c r="C12" s="2" t="s">
        <v>63</v>
      </c>
      <c r="D12" s="3">
        <v>10</v>
      </c>
      <c r="E12" s="2" t="s">
        <v>74</v>
      </c>
      <c r="F12" s="3">
        <v>82</v>
      </c>
      <c r="G12" s="3">
        <v>85</v>
      </c>
      <c r="H12" s="3">
        <v>79</v>
      </c>
      <c r="I12" s="3">
        <v>87</v>
      </c>
      <c r="J12" s="3">
        <v>74</v>
      </c>
      <c r="K12" s="3">
        <v>84</v>
      </c>
      <c r="L12" s="3">
        <f>SUM(F12:K12)</f>
        <v>491</v>
      </c>
      <c r="M12" s="31"/>
      <c r="N12" s="31"/>
    </row>
    <row r="13" spans="2:14" ht="13.5">
      <c r="B13" s="29"/>
      <c r="C13" s="2" t="s">
        <v>63</v>
      </c>
      <c r="D13" s="3">
        <v>2</v>
      </c>
      <c r="E13" s="2" t="s">
        <v>66</v>
      </c>
      <c r="F13" s="3">
        <v>95</v>
      </c>
      <c r="G13" s="3">
        <v>95</v>
      </c>
      <c r="H13" s="3">
        <v>95</v>
      </c>
      <c r="I13" s="3">
        <v>97</v>
      </c>
      <c r="J13" s="3">
        <v>94</v>
      </c>
      <c r="K13" s="3">
        <v>90</v>
      </c>
      <c r="L13" s="3">
        <f aca="true" t="shared" si="0" ref="L13:L20">SUM(F13:K13)</f>
        <v>566</v>
      </c>
      <c r="M13" s="32"/>
      <c r="N13" s="32"/>
    </row>
    <row r="14" spans="2:14" ht="13.5">
      <c r="B14" s="30"/>
      <c r="C14" s="2" t="s">
        <v>64</v>
      </c>
      <c r="D14" s="3">
        <v>10</v>
      </c>
      <c r="E14" s="2" t="s">
        <v>70</v>
      </c>
      <c r="F14" s="3">
        <v>86</v>
      </c>
      <c r="G14" s="3">
        <v>86</v>
      </c>
      <c r="H14" s="3">
        <v>85</v>
      </c>
      <c r="I14" s="3">
        <v>92</v>
      </c>
      <c r="J14" s="3">
        <v>88</v>
      </c>
      <c r="K14" s="3">
        <v>86</v>
      </c>
      <c r="L14" s="3">
        <f t="shared" si="0"/>
        <v>523</v>
      </c>
      <c r="M14" s="3">
        <v>1580</v>
      </c>
      <c r="N14" s="3">
        <v>1</v>
      </c>
    </row>
    <row r="15" spans="2:14" ht="13.5">
      <c r="B15" s="2" t="s">
        <v>43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ht="13.5">
      <c r="L16" s="3"/>
    </row>
    <row r="17" spans="2:14" ht="13.5">
      <c r="B17" s="2" t="s">
        <v>39</v>
      </c>
      <c r="C17" s="3" t="s">
        <v>14</v>
      </c>
      <c r="D17" s="3" t="s">
        <v>1</v>
      </c>
      <c r="E17" s="2" t="s">
        <v>40</v>
      </c>
      <c r="F17" s="2" t="s">
        <v>4</v>
      </c>
      <c r="G17" s="2" t="s">
        <v>5</v>
      </c>
      <c r="H17" s="2" t="s">
        <v>6</v>
      </c>
      <c r="I17" s="2" t="s">
        <v>7</v>
      </c>
      <c r="J17" s="2" t="s">
        <v>8</v>
      </c>
      <c r="K17" s="2" t="s">
        <v>9</v>
      </c>
      <c r="L17" s="2" t="s">
        <v>41</v>
      </c>
      <c r="M17" s="2" t="s">
        <v>42</v>
      </c>
      <c r="N17" s="2" t="s">
        <v>0</v>
      </c>
    </row>
    <row r="18" spans="2:14" ht="13.5">
      <c r="B18" s="28" t="s">
        <v>47</v>
      </c>
      <c r="C18" s="2" t="s">
        <v>63</v>
      </c>
      <c r="D18" s="3">
        <v>11</v>
      </c>
      <c r="E18" s="2" t="s">
        <v>69</v>
      </c>
      <c r="F18" s="3">
        <v>88</v>
      </c>
      <c r="G18" s="3">
        <v>95</v>
      </c>
      <c r="H18" s="3">
        <v>82</v>
      </c>
      <c r="I18" s="3">
        <v>85</v>
      </c>
      <c r="J18" s="3">
        <v>89</v>
      </c>
      <c r="K18" s="3">
        <v>90</v>
      </c>
      <c r="L18" s="3">
        <f t="shared" si="0"/>
        <v>529</v>
      </c>
      <c r="M18" s="31"/>
      <c r="N18" s="31"/>
    </row>
    <row r="19" spans="2:14" ht="13.5">
      <c r="B19" s="29"/>
      <c r="C19" s="2" t="s">
        <v>63</v>
      </c>
      <c r="D19" s="3">
        <v>4</v>
      </c>
      <c r="E19" s="2" t="s">
        <v>67</v>
      </c>
      <c r="F19" s="3">
        <v>92</v>
      </c>
      <c r="G19" s="3">
        <v>94</v>
      </c>
      <c r="H19" s="3">
        <v>91</v>
      </c>
      <c r="I19" s="3">
        <v>89</v>
      </c>
      <c r="J19" s="3">
        <v>91</v>
      </c>
      <c r="K19" s="3">
        <v>88</v>
      </c>
      <c r="L19" s="3">
        <f t="shared" si="0"/>
        <v>545</v>
      </c>
      <c r="M19" s="32"/>
      <c r="N19" s="32"/>
    </row>
    <row r="20" spans="2:14" ht="13.5">
      <c r="B20" s="30"/>
      <c r="C20" s="2" t="s">
        <v>64</v>
      </c>
      <c r="D20" s="3">
        <v>11</v>
      </c>
      <c r="E20" s="2" t="s">
        <v>72</v>
      </c>
      <c r="F20" s="3">
        <v>81</v>
      </c>
      <c r="G20" s="3">
        <v>83</v>
      </c>
      <c r="H20" s="3">
        <v>80</v>
      </c>
      <c r="I20" s="3">
        <v>86</v>
      </c>
      <c r="J20" s="3">
        <v>86</v>
      </c>
      <c r="K20" s="3">
        <v>87</v>
      </c>
      <c r="L20" s="3">
        <f t="shared" si="0"/>
        <v>503</v>
      </c>
      <c r="M20" s="3">
        <v>1577</v>
      </c>
      <c r="N20" s="3">
        <v>2</v>
      </c>
    </row>
    <row r="21" spans="2:14" ht="13.5">
      <c r="B21" s="2" t="s">
        <v>43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6">
    <mergeCell ref="B12:B14"/>
    <mergeCell ref="M12:M13"/>
    <mergeCell ref="N12:N13"/>
    <mergeCell ref="B18:B20"/>
    <mergeCell ref="M18:M19"/>
    <mergeCell ref="N18:N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B1">
      <selection activeCell="E35" sqref="E35"/>
    </sheetView>
  </sheetViews>
  <sheetFormatPr defaultColWidth="9.140625" defaultRowHeight="15"/>
  <cols>
    <col min="1" max="1" width="6.57421875" style="0" customWidth="1"/>
    <col min="2" max="2" width="14.00390625" style="0" customWidth="1"/>
    <col min="3" max="3" width="16.140625" style="0" customWidth="1"/>
  </cols>
  <sheetData>
    <row r="1" spans="1:18" ht="15" thickBot="1">
      <c r="A1" s="52" t="s">
        <v>1</v>
      </c>
      <c r="B1" s="52" t="s">
        <v>2</v>
      </c>
      <c r="C1" s="52" t="s">
        <v>3</v>
      </c>
      <c r="D1" s="52" t="s">
        <v>89</v>
      </c>
      <c r="E1" s="18" t="s">
        <v>90</v>
      </c>
      <c r="F1" s="19" t="s">
        <v>91</v>
      </c>
      <c r="G1" s="20" t="s">
        <v>92</v>
      </c>
      <c r="H1" s="19" t="s">
        <v>93</v>
      </c>
      <c r="I1" s="20" t="s">
        <v>94</v>
      </c>
      <c r="J1" s="19" t="s">
        <v>95</v>
      </c>
      <c r="K1" s="20" t="s">
        <v>96</v>
      </c>
      <c r="L1" s="19" t="s">
        <v>97</v>
      </c>
      <c r="M1" s="18" t="s">
        <v>98</v>
      </c>
      <c r="N1" s="21" t="s">
        <v>99</v>
      </c>
      <c r="O1" s="19" t="s">
        <v>100</v>
      </c>
      <c r="P1" s="53" t="s">
        <v>101</v>
      </c>
      <c r="Q1" s="55" t="s">
        <v>102</v>
      </c>
      <c r="R1" s="51" t="s">
        <v>0</v>
      </c>
    </row>
    <row r="2" spans="1:18" ht="14.25" thickBot="1">
      <c r="A2" s="52"/>
      <c r="B2" s="52"/>
      <c r="C2" s="52"/>
      <c r="D2" s="52"/>
      <c r="E2" s="22" t="s">
        <v>103</v>
      </c>
      <c r="F2" s="23" t="s">
        <v>103</v>
      </c>
      <c r="G2" s="24" t="s">
        <v>103</v>
      </c>
      <c r="H2" s="23" t="s">
        <v>103</v>
      </c>
      <c r="I2" s="24" t="s">
        <v>103</v>
      </c>
      <c r="J2" s="23" t="s">
        <v>103</v>
      </c>
      <c r="K2" s="24" t="s">
        <v>103</v>
      </c>
      <c r="L2" s="23" t="s">
        <v>103</v>
      </c>
      <c r="M2" s="24" t="s">
        <v>103</v>
      </c>
      <c r="N2" s="25" t="s">
        <v>103</v>
      </c>
      <c r="O2" s="23" t="s">
        <v>103</v>
      </c>
      <c r="P2" s="54"/>
      <c r="Q2" s="56"/>
      <c r="R2" s="51"/>
    </row>
    <row r="3" spans="1:18" ht="15" thickBot="1">
      <c r="A3" s="35">
        <v>1</v>
      </c>
      <c r="B3" s="48" t="s">
        <v>15</v>
      </c>
      <c r="C3" s="38" t="s">
        <v>104</v>
      </c>
      <c r="D3" s="50">
        <v>576</v>
      </c>
      <c r="E3" s="26">
        <v>9.4</v>
      </c>
      <c r="F3" s="26">
        <v>9.2</v>
      </c>
      <c r="G3" s="26">
        <v>10.7</v>
      </c>
      <c r="H3" s="26">
        <v>10.1</v>
      </c>
      <c r="I3" s="26">
        <v>10</v>
      </c>
      <c r="J3" s="26">
        <v>10</v>
      </c>
      <c r="K3" s="26">
        <v>9</v>
      </c>
      <c r="L3" s="26">
        <v>10</v>
      </c>
      <c r="M3" s="26">
        <v>9.7</v>
      </c>
      <c r="N3" s="26">
        <v>10.2</v>
      </c>
      <c r="O3" s="26"/>
      <c r="P3" s="40">
        <f>SUM(E3:N3)</f>
        <v>98.30000000000001</v>
      </c>
      <c r="Q3" s="42">
        <f>D3+P3</f>
        <v>674.3</v>
      </c>
      <c r="R3" s="33">
        <f>RANK(Q3,Q3:Q17)</f>
        <v>1</v>
      </c>
    </row>
    <row r="4" spans="1:18" ht="15" thickBot="1">
      <c r="A4" s="35"/>
      <c r="B4" s="49"/>
      <c r="C4" s="39"/>
      <c r="D4" s="50"/>
      <c r="E4" s="27">
        <f>D3+E3</f>
        <v>585.4</v>
      </c>
      <c r="F4" s="27">
        <f>E4+F3</f>
        <v>594.6</v>
      </c>
      <c r="G4" s="27">
        <f>F4+G3</f>
        <v>605.3000000000001</v>
      </c>
      <c r="H4" s="27">
        <f aca="true" t="shared" si="0" ref="H4:O4">G4+H3</f>
        <v>615.4000000000001</v>
      </c>
      <c r="I4" s="27">
        <f t="shared" si="0"/>
        <v>625.4000000000001</v>
      </c>
      <c r="J4" s="27">
        <f t="shared" si="0"/>
        <v>635.4000000000001</v>
      </c>
      <c r="K4" s="27">
        <f t="shared" si="0"/>
        <v>644.4000000000001</v>
      </c>
      <c r="L4" s="27">
        <f t="shared" si="0"/>
        <v>654.4000000000001</v>
      </c>
      <c r="M4" s="27">
        <f t="shared" si="0"/>
        <v>664.1000000000001</v>
      </c>
      <c r="N4" s="27">
        <f t="shared" si="0"/>
        <v>674.3000000000002</v>
      </c>
      <c r="O4" s="27">
        <f t="shared" si="0"/>
        <v>674.3000000000002</v>
      </c>
      <c r="P4" s="41"/>
      <c r="Q4" s="43"/>
      <c r="R4" s="34"/>
    </row>
    <row r="5" spans="1:18" ht="15" thickBot="1">
      <c r="A5" s="35">
        <v>2</v>
      </c>
      <c r="B5" s="36" t="s">
        <v>16</v>
      </c>
      <c r="C5" s="38" t="s">
        <v>33</v>
      </c>
      <c r="D5" s="50">
        <v>547</v>
      </c>
      <c r="E5" s="26">
        <v>8.4</v>
      </c>
      <c r="F5" s="26">
        <v>9.7</v>
      </c>
      <c r="G5" s="26">
        <v>9.2</v>
      </c>
      <c r="H5" s="26">
        <v>8.4</v>
      </c>
      <c r="I5" s="26">
        <v>10.1</v>
      </c>
      <c r="J5" s="26">
        <v>10.2</v>
      </c>
      <c r="K5" s="26">
        <v>8.3</v>
      </c>
      <c r="L5" s="26">
        <v>10.7</v>
      </c>
      <c r="M5" s="26">
        <v>10</v>
      </c>
      <c r="N5" s="26">
        <v>10</v>
      </c>
      <c r="O5" s="26"/>
      <c r="P5" s="40">
        <f>SUM(E5:N5)</f>
        <v>95</v>
      </c>
      <c r="Q5" s="42">
        <f>D5+P5</f>
        <v>642</v>
      </c>
      <c r="R5" s="33">
        <f>RANK(Q5,Q3:Q17)</f>
        <v>2</v>
      </c>
    </row>
    <row r="6" spans="1:18" ht="15" thickBot="1">
      <c r="A6" s="35"/>
      <c r="B6" s="37"/>
      <c r="C6" s="39"/>
      <c r="D6" s="50"/>
      <c r="E6" s="27">
        <f>D5+E5</f>
        <v>555.4</v>
      </c>
      <c r="F6" s="27">
        <f>E6+F5</f>
        <v>565.1</v>
      </c>
      <c r="G6" s="27">
        <f aca="true" t="shared" si="1" ref="G6:O6">F6+G5</f>
        <v>574.3000000000001</v>
      </c>
      <c r="H6" s="27">
        <f t="shared" si="1"/>
        <v>582.7</v>
      </c>
      <c r="I6" s="27">
        <f t="shared" si="1"/>
        <v>592.8000000000001</v>
      </c>
      <c r="J6" s="27">
        <f t="shared" si="1"/>
        <v>603.0000000000001</v>
      </c>
      <c r="K6" s="27">
        <f t="shared" si="1"/>
        <v>611.3000000000001</v>
      </c>
      <c r="L6" s="27">
        <f t="shared" si="1"/>
        <v>622.0000000000001</v>
      </c>
      <c r="M6" s="27">
        <f t="shared" si="1"/>
        <v>632.0000000000001</v>
      </c>
      <c r="N6" s="27">
        <f t="shared" si="1"/>
        <v>642.0000000000001</v>
      </c>
      <c r="O6" s="27">
        <f t="shared" si="1"/>
        <v>642.0000000000001</v>
      </c>
      <c r="P6" s="41"/>
      <c r="Q6" s="43"/>
      <c r="R6" s="34"/>
    </row>
    <row r="7" spans="1:18" ht="15" thickBot="1">
      <c r="A7" s="35">
        <v>3</v>
      </c>
      <c r="B7" s="44" t="s">
        <v>17</v>
      </c>
      <c r="C7" s="38" t="s">
        <v>33</v>
      </c>
      <c r="D7" s="46">
        <v>546</v>
      </c>
      <c r="E7" s="26">
        <v>10.1</v>
      </c>
      <c r="F7" s="26">
        <v>10</v>
      </c>
      <c r="G7" s="26">
        <v>9.8</v>
      </c>
      <c r="H7" s="26">
        <v>7.6</v>
      </c>
      <c r="I7" s="26">
        <v>6.6</v>
      </c>
      <c r="J7" s="26">
        <v>9.5</v>
      </c>
      <c r="K7" s="26">
        <v>10.2</v>
      </c>
      <c r="L7" s="26">
        <v>10.3</v>
      </c>
      <c r="M7" s="26">
        <v>10.3</v>
      </c>
      <c r="N7" s="26">
        <v>8.6</v>
      </c>
      <c r="O7" s="26"/>
      <c r="P7" s="40">
        <f>SUM(E7:N7)</f>
        <v>92.99999999999999</v>
      </c>
      <c r="Q7" s="42">
        <f>D7+P7</f>
        <v>639</v>
      </c>
      <c r="R7" s="33">
        <f>RANK(Q7,Q3:Q17)</f>
        <v>3</v>
      </c>
    </row>
    <row r="8" spans="1:18" ht="15" thickBot="1">
      <c r="A8" s="35"/>
      <c r="B8" s="45"/>
      <c r="C8" s="39"/>
      <c r="D8" s="47"/>
      <c r="E8" s="27">
        <f>D7+E7</f>
        <v>556.1</v>
      </c>
      <c r="F8" s="27">
        <f>E8+F7</f>
        <v>566.1</v>
      </c>
      <c r="G8" s="27">
        <f aca="true" t="shared" si="2" ref="G8:O8">F8+G7</f>
        <v>575.9</v>
      </c>
      <c r="H8" s="27">
        <f t="shared" si="2"/>
        <v>583.5</v>
      </c>
      <c r="I8" s="27">
        <f t="shared" si="2"/>
        <v>590.1</v>
      </c>
      <c r="J8" s="27">
        <f t="shared" si="2"/>
        <v>599.6</v>
      </c>
      <c r="K8" s="27">
        <f t="shared" si="2"/>
        <v>609.8000000000001</v>
      </c>
      <c r="L8" s="27">
        <f t="shared" si="2"/>
        <v>620.1</v>
      </c>
      <c r="M8" s="27">
        <f t="shared" si="2"/>
        <v>630.4</v>
      </c>
      <c r="N8" s="27">
        <f t="shared" si="2"/>
        <v>639</v>
      </c>
      <c r="O8" s="27">
        <f t="shared" si="2"/>
        <v>639</v>
      </c>
      <c r="P8" s="41"/>
      <c r="Q8" s="43"/>
      <c r="R8" s="34"/>
    </row>
    <row r="9" spans="1:18" ht="15" thickBot="1">
      <c r="A9" s="35">
        <v>4</v>
      </c>
      <c r="B9" s="48" t="s">
        <v>18</v>
      </c>
      <c r="C9" s="38" t="s">
        <v>33</v>
      </c>
      <c r="D9" s="38">
        <v>546</v>
      </c>
      <c r="E9" s="26">
        <v>9.1</v>
      </c>
      <c r="F9" s="26">
        <v>9.5</v>
      </c>
      <c r="G9" s="26">
        <v>8</v>
      </c>
      <c r="H9" s="26">
        <v>7</v>
      </c>
      <c r="I9" s="26">
        <v>8.5</v>
      </c>
      <c r="J9" s="26">
        <v>9.4</v>
      </c>
      <c r="K9" s="26">
        <v>9</v>
      </c>
      <c r="L9" s="26">
        <v>8.9</v>
      </c>
      <c r="M9" s="26">
        <v>8.9</v>
      </c>
      <c r="N9" s="26">
        <v>9.4</v>
      </c>
      <c r="O9" s="26"/>
      <c r="P9" s="40">
        <f>SUM(E9:N9)</f>
        <v>87.70000000000002</v>
      </c>
      <c r="Q9" s="42">
        <f>D9+P9</f>
        <v>633.7</v>
      </c>
      <c r="R9" s="33">
        <f>RANK(Q9,Q3:Q17)</f>
        <v>4</v>
      </c>
    </row>
    <row r="10" spans="1:18" ht="15" thickBot="1">
      <c r="A10" s="35"/>
      <c r="B10" s="49"/>
      <c r="C10" s="39"/>
      <c r="D10" s="39"/>
      <c r="E10" s="27">
        <f>D9+E9</f>
        <v>555.1</v>
      </c>
      <c r="F10" s="27">
        <f>E10+F9</f>
        <v>564.6</v>
      </c>
      <c r="G10" s="27">
        <f aca="true" t="shared" si="3" ref="G10:O10">F10+G9</f>
        <v>572.6</v>
      </c>
      <c r="H10" s="27">
        <f t="shared" si="3"/>
        <v>579.6</v>
      </c>
      <c r="I10" s="27">
        <f t="shared" si="3"/>
        <v>588.1</v>
      </c>
      <c r="J10" s="27">
        <f t="shared" si="3"/>
        <v>597.5</v>
      </c>
      <c r="K10" s="27">
        <f t="shared" si="3"/>
        <v>606.5</v>
      </c>
      <c r="L10" s="27">
        <f t="shared" si="3"/>
        <v>615.4</v>
      </c>
      <c r="M10" s="27">
        <f t="shared" si="3"/>
        <v>624.3</v>
      </c>
      <c r="N10" s="27">
        <f t="shared" si="3"/>
        <v>633.6999999999999</v>
      </c>
      <c r="O10" s="27">
        <f t="shared" si="3"/>
        <v>633.6999999999999</v>
      </c>
      <c r="P10" s="41"/>
      <c r="Q10" s="43"/>
      <c r="R10" s="34"/>
    </row>
    <row r="11" spans="1:18" ht="15" thickBot="1">
      <c r="A11" s="35">
        <v>5</v>
      </c>
      <c r="B11" s="48" t="s">
        <v>105</v>
      </c>
      <c r="C11" s="38" t="s">
        <v>106</v>
      </c>
      <c r="D11" s="38">
        <v>537</v>
      </c>
      <c r="E11" s="26">
        <v>10.6</v>
      </c>
      <c r="F11" s="26">
        <v>8.8</v>
      </c>
      <c r="G11" s="26">
        <v>6.9</v>
      </c>
      <c r="H11" s="26">
        <v>10.7</v>
      </c>
      <c r="I11" s="26">
        <v>7.7</v>
      </c>
      <c r="J11" s="26">
        <v>9.4</v>
      </c>
      <c r="K11" s="26">
        <v>10.4</v>
      </c>
      <c r="L11" s="26">
        <v>10.4</v>
      </c>
      <c r="M11" s="26">
        <v>10.4</v>
      </c>
      <c r="N11" s="26">
        <v>9.4</v>
      </c>
      <c r="O11" s="26"/>
      <c r="P11" s="40">
        <f>SUM(E11:N11)</f>
        <v>94.70000000000002</v>
      </c>
      <c r="Q11" s="42">
        <f>D11+P11</f>
        <v>631.7</v>
      </c>
      <c r="R11" s="33">
        <f>RANK(Q11,Q3:Q17)</f>
        <v>5</v>
      </c>
    </row>
    <row r="12" spans="1:18" ht="15" thickBot="1">
      <c r="A12" s="35"/>
      <c r="B12" s="49"/>
      <c r="C12" s="39"/>
      <c r="D12" s="39"/>
      <c r="E12" s="27">
        <f>D11+E11</f>
        <v>547.6</v>
      </c>
      <c r="F12" s="27">
        <f>E12+F11</f>
        <v>556.4</v>
      </c>
      <c r="G12" s="27">
        <f aca="true" t="shared" si="4" ref="G12:O12">F12+G11</f>
        <v>563.3</v>
      </c>
      <c r="H12" s="27">
        <f t="shared" si="4"/>
        <v>574</v>
      </c>
      <c r="I12" s="27">
        <f t="shared" si="4"/>
        <v>581.7</v>
      </c>
      <c r="J12" s="27">
        <f t="shared" si="4"/>
        <v>591.1</v>
      </c>
      <c r="K12" s="27">
        <f t="shared" si="4"/>
        <v>601.5</v>
      </c>
      <c r="L12" s="27">
        <f t="shared" si="4"/>
        <v>611.9</v>
      </c>
      <c r="M12" s="27">
        <f t="shared" si="4"/>
        <v>622.3</v>
      </c>
      <c r="N12" s="27">
        <f t="shared" si="4"/>
        <v>631.6999999999999</v>
      </c>
      <c r="O12" s="27">
        <f t="shared" si="4"/>
        <v>631.6999999999999</v>
      </c>
      <c r="P12" s="41"/>
      <c r="Q12" s="43"/>
      <c r="R12" s="34"/>
    </row>
    <row r="13" spans="1:18" ht="15" thickBot="1">
      <c r="A13" s="35">
        <v>6</v>
      </c>
      <c r="B13" s="44" t="s">
        <v>20</v>
      </c>
      <c r="C13" s="38" t="s">
        <v>34</v>
      </c>
      <c r="D13" s="46">
        <v>523</v>
      </c>
      <c r="E13" s="26">
        <v>8.6</v>
      </c>
      <c r="F13" s="26">
        <v>9.9</v>
      </c>
      <c r="G13" s="26">
        <v>10.5</v>
      </c>
      <c r="H13" s="26">
        <v>9.6</v>
      </c>
      <c r="I13" s="26">
        <v>8</v>
      </c>
      <c r="J13" s="26">
        <v>8.3</v>
      </c>
      <c r="K13" s="26">
        <v>9.2</v>
      </c>
      <c r="L13" s="26">
        <v>8</v>
      </c>
      <c r="M13" s="26">
        <v>8.9</v>
      </c>
      <c r="N13" s="26">
        <v>10</v>
      </c>
      <c r="O13" s="26"/>
      <c r="P13" s="40">
        <f>SUM(E13:N13)</f>
        <v>91.00000000000001</v>
      </c>
      <c r="Q13" s="42">
        <f>D13+P13</f>
        <v>614</v>
      </c>
      <c r="R13" s="33">
        <f>RANK(Q13,Q3:Q17)</f>
        <v>7</v>
      </c>
    </row>
    <row r="14" spans="1:18" ht="15" thickBot="1">
      <c r="A14" s="35"/>
      <c r="B14" s="45"/>
      <c r="C14" s="39"/>
      <c r="D14" s="47"/>
      <c r="E14" s="27">
        <f>D13+E13</f>
        <v>531.6</v>
      </c>
      <c r="F14" s="27">
        <f>E14+F13</f>
        <v>541.5</v>
      </c>
      <c r="G14" s="27">
        <f aca="true" t="shared" si="5" ref="G14:O14">F14+G13</f>
        <v>552</v>
      </c>
      <c r="H14" s="27">
        <f t="shared" si="5"/>
        <v>561.6</v>
      </c>
      <c r="I14" s="27">
        <f t="shared" si="5"/>
        <v>569.6</v>
      </c>
      <c r="J14" s="27">
        <f t="shared" si="5"/>
        <v>577.9</v>
      </c>
      <c r="K14" s="27">
        <f t="shared" si="5"/>
        <v>587.1</v>
      </c>
      <c r="L14" s="27">
        <f t="shared" si="5"/>
        <v>595.1</v>
      </c>
      <c r="M14" s="27">
        <f t="shared" si="5"/>
        <v>604</v>
      </c>
      <c r="N14" s="27">
        <f t="shared" si="5"/>
        <v>614</v>
      </c>
      <c r="O14" s="27">
        <f t="shared" si="5"/>
        <v>614</v>
      </c>
      <c r="P14" s="41"/>
      <c r="Q14" s="43"/>
      <c r="R14" s="34"/>
    </row>
    <row r="15" spans="1:18" ht="15" thickBot="1">
      <c r="A15" s="35">
        <v>7</v>
      </c>
      <c r="B15" s="44" t="s">
        <v>21</v>
      </c>
      <c r="C15" s="38" t="s">
        <v>34</v>
      </c>
      <c r="D15" s="46">
        <v>523</v>
      </c>
      <c r="E15" s="26">
        <v>8.8</v>
      </c>
      <c r="F15" s="26">
        <v>9.7</v>
      </c>
      <c r="G15" s="26">
        <v>10.1</v>
      </c>
      <c r="H15" s="26">
        <v>8</v>
      </c>
      <c r="I15" s="26">
        <v>10.2</v>
      </c>
      <c r="J15" s="26">
        <v>8.7</v>
      </c>
      <c r="K15" s="26">
        <v>8.8</v>
      </c>
      <c r="L15" s="26">
        <v>10.2</v>
      </c>
      <c r="M15" s="26">
        <v>7.5</v>
      </c>
      <c r="N15" s="26">
        <v>10.2</v>
      </c>
      <c r="O15" s="26"/>
      <c r="P15" s="40">
        <f>SUM(E15:N15)</f>
        <v>92.2</v>
      </c>
      <c r="Q15" s="42">
        <f>D15+P15</f>
        <v>615.2</v>
      </c>
      <c r="R15" s="33">
        <f>RANK(Q15,Q3:Q17)</f>
        <v>6</v>
      </c>
    </row>
    <row r="16" spans="1:18" ht="15" thickBot="1">
      <c r="A16" s="35"/>
      <c r="B16" s="45"/>
      <c r="C16" s="39"/>
      <c r="D16" s="47"/>
      <c r="E16" s="27">
        <f>D15+E15</f>
        <v>531.8</v>
      </c>
      <c r="F16" s="27">
        <f>E16+F15</f>
        <v>541.5</v>
      </c>
      <c r="G16" s="27">
        <f aca="true" t="shared" si="6" ref="G16:O16">F16+G15</f>
        <v>551.6</v>
      </c>
      <c r="H16" s="27">
        <f t="shared" si="6"/>
        <v>559.6</v>
      </c>
      <c r="I16" s="27">
        <f t="shared" si="6"/>
        <v>569.8000000000001</v>
      </c>
      <c r="J16" s="27">
        <f t="shared" si="6"/>
        <v>578.5000000000001</v>
      </c>
      <c r="K16" s="27">
        <f t="shared" si="6"/>
        <v>587.3000000000001</v>
      </c>
      <c r="L16" s="27">
        <f t="shared" si="6"/>
        <v>597.5000000000001</v>
      </c>
      <c r="M16" s="27">
        <f t="shared" si="6"/>
        <v>605.0000000000001</v>
      </c>
      <c r="N16" s="27">
        <f t="shared" si="6"/>
        <v>615.2000000000002</v>
      </c>
      <c r="O16" s="27">
        <f t="shared" si="6"/>
        <v>615.2000000000002</v>
      </c>
      <c r="P16" s="41"/>
      <c r="Q16" s="43"/>
      <c r="R16" s="34"/>
    </row>
    <row r="17" spans="1:18" ht="15" thickBot="1">
      <c r="A17" s="35">
        <v>8</v>
      </c>
      <c r="B17" s="36" t="s">
        <v>22</v>
      </c>
      <c r="C17" s="38" t="s">
        <v>34</v>
      </c>
      <c r="D17" s="38">
        <v>523</v>
      </c>
      <c r="E17" s="26">
        <v>5.4</v>
      </c>
      <c r="F17" s="26">
        <v>7.8</v>
      </c>
      <c r="G17" s="26">
        <v>10.5</v>
      </c>
      <c r="H17" s="26">
        <v>7.8</v>
      </c>
      <c r="I17" s="26">
        <v>9.6</v>
      </c>
      <c r="J17" s="26">
        <v>5.4</v>
      </c>
      <c r="K17" s="26">
        <v>10.2</v>
      </c>
      <c r="L17" s="26">
        <v>6.6</v>
      </c>
      <c r="M17" s="26">
        <v>7.9</v>
      </c>
      <c r="N17" s="26">
        <v>8.2</v>
      </c>
      <c r="O17" s="26"/>
      <c r="P17" s="40">
        <f>SUM(E17:N17)</f>
        <v>79.4</v>
      </c>
      <c r="Q17" s="42">
        <f>D17+P17</f>
        <v>602.4</v>
      </c>
      <c r="R17" s="33">
        <f>RANK(Q17,Q3:Q17)</f>
        <v>8</v>
      </c>
    </row>
    <row r="18" spans="1:18" ht="15" thickBot="1">
      <c r="A18" s="35"/>
      <c r="B18" s="37"/>
      <c r="C18" s="39"/>
      <c r="D18" s="39"/>
      <c r="E18" s="27">
        <f>D17+E17</f>
        <v>528.4</v>
      </c>
      <c r="F18" s="27">
        <f>E18+F17</f>
        <v>536.1999999999999</v>
      </c>
      <c r="G18" s="27">
        <f aca="true" t="shared" si="7" ref="G18:O18">F18+G17</f>
        <v>546.6999999999999</v>
      </c>
      <c r="H18" s="27">
        <f t="shared" si="7"/>
        <v>554.4999999999999</v>
      </c>
      <c r="I18" s="27">
        <f t="shared" si="7"/>
        <v>564.0999999999999</v>
      </c>
      <c r="J18" s="27">
        <f t="shared" si="7"/>
        <v>569.4999999999999</v>
      </c>
      <c r="K18" s="27">
        <f t="shared" si="7"/>
        <v>579.6999999999999</v>
      </c>
      <c r="L18" s="27">
        <f t="shared" si="7"/>
        <v>586.3</v>
      </c>
      <c r="M18" s="27">
        <f t="shared" si="7"/>
        <v>594.1999999999999</v>
      </c>
      <c r="N18" s="27">
        <f t="shared" si="7"/>
        <v>602.4</v>
      </c>
      <c r="O18" s="27">
        <f t="shared" si="7"/>
        <v>602.4</v>
      </c>
      <c r="P18" s="41"/>
      <c r="Q18" s="43"/>
      <c r="R18" s="34"/>
    </row>
  </sheetData>
  <sheetProtection/>
  <mergeCells count="63">
    <mergeCell ref="Q3:Q4"/>
    <mergeCell ref="R3:R4"/>
    <mergeCell ref="A1:A2"/>
    <mergeCell ref="B1:B2"/>
    <mergeCell ref="C1:C2"/>
    <mergeCell ref="D1:D2"/>
    <mergeCell ref="P1:P2"/>
    <mergeCell ref="Q1:Q2"/>
    <mergeCell ref="C5:C6"/>
    <mergeCell ref="D5:D6"/>
    <mergeCell ref="P5:P6"/>
    <mergeCell ref="Q5:Q6"/>
    <mergeCell ref="R1:R2"/>
    <mergeCell ref="A3:A4"/>
    <mergeCell ref="B3:B4"/>
    <mergeCell ref="C3:C4"/>
    <mergeCell ref="D3:D4"/>
    <mergeCell ref="P3:P4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Q11:Q12"/>
    <mergeCell ref="R11:R12"/>
    <mergeCell ref="A9:A10"/>
    <mergeCell ref="B9:B10"/>
    <mergeCell ref="C9:C10"/>
    <mergeCell ref="D9:D10"/>
    <mergeCell ref="P9:P10"/>
    <mergeCell ref="Q9:Q10"/>
    <mergeCell ref="C13:C14"/>
    <mergeCell ref="D13:D14"/>
    <mergeCell ref="P13:P14"/>
    <mergeCell ref="Q13:Q14"/>
    <mergeCell ref="R9:R10"/>
    <mergeCell ref="A11:A12"/>
    <mergeCell ref="B11:B12"/>
    <mergeCell ref="C11:C12"/>
    <mergeCell ref="D11:D12"/>
    <mergeCell ref="P11:P12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R17:R18"/>
    <mergeCell ref="A17:A18"/>
    <mergeCell ref="B17:B18"/>
    <mergeCell ref="C17:C18"/>
    <mergeCell ref="D17:D18"/>
    <mergeCell ref="P17:P18"/>
    <mergeCell ref="Q17:Q18"/>
  </mergeCells>
  <conditionalFormatting sqref="E15:O15 E13:O13 E3:O3 E5:O5 E7:O7 E9:O9 E11:O11 E17:O17">
    <cfRule type="cellIs" priority="1" dxfId="1" operator="greaterThanOrEqual" stopIfTrue="1">
      <formula>10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たわけものがみてた</dc:creator>
  <cp:keywords/>
  <dc:description/>
  <cp:lastModifiedBy>sibata tomohiro</cp:lastModifiedBy>
  <dcterms:created xsi:type="dcterms:W3CDTF">2010-03-03T05:12:01Z</dcterms:created>
  <dcterms:modified xsi:type="dcterms:W3CDTF">2010-04-25T02:02:17Z</dcterms:modified>
  <cp:category/>
  <cp:version/>
  <cp:contentType/>
  <cp:contentStatus/>
</cp:coreProperties>
</file>