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5"/>
  </bookViews>
  <sheets>
    <sheet name="10mS60 " sheetId="1" r:id="rId1"/>
    <sheet name="10mS40W" sheetId="2" r:id="rId2"/>
    <sheet name="50m3×20" sheetId="3" r:id="rId3"/>
    <sheet name="50mP60" sheetId="4" r:id="rId4"/>
    <sheet name="10mS60団体 " sheetId="5" r:id="rId5"/>
    <sheet name="10mS40W団体" sheetId="6" r:id="rId6"/>
    <sheet name="50m3x20団体" sheetId="7" r:id="rId7"/>
    <sheet name="50mP60団体" sheetId="8" r:id="rId8"/>
    <sheet name="10mS60FINAL " sheetId="9" r:id="rId9"/>
    <sheet name="50m3x20FINAL" sheetId="10" r:id="rId10"/>
    <sheet name="10mS40WFINAL " sheetId="11" r:id="rId11"/>
    <sheet name="50mP60FINAL " sheetId="12" r:id="rId12"/>
    <sheet name="総合団体" sheetId="13" r:id="rId13"/>
    <sheet name="支部団体" sheetId="14" r:id="rId14"/>
  </sheets>
  <definedNames>
    <definedName name="_Order1" hidden="1">255</definedName>
    <definedName name="_Order2" hidden="1">255</definedName>
    <definedName name="_xlnm.Print_Area" localSheetId="1">'10mS40W'!$A$1:$L$9</definedName>
    <definedName name="_xlnm.Print_Area" localSheetId="0">'10mS60 '!$C$101:$N$146</definedName>
    <definedName name="_xlnm.Print_Area" localSheetId="8">'10mS60FINAL '!$A$1:$R$18</definedName>
    <definedName name="_xlnm.Print_Area" localSheetId="4">'10mS60団体 '!$A$1:$M$15</definedName>
    <definedName name="_xlnm.Print_Area" localSheetId="2">'50m3×20'!$A$1:$N$46</definedName>
    <definedName name="_xlnm.Print_Area" localSheetId="9">'50m3x20FINAL'!$A$1:$R$18</definedName>
    <definedName name="_xlnm.Print_Area" localSheetId="3">'50mP60'!$A$1:$N$53</definedName>
    <definedName name="_xlnm.Print_Area" localSheetId="12">'総合団体'!$A$61:$L$91</definedName>
    <definedName name="_xlnm.Print_Titles" localSheetId="13">'支部団体'!$1:$1</definedName>
  </definedNames>
  <calcPr fullCalcOnLoad="1"/>
</workbook>
</file>

<file path=xl/sharedStrings.xml><?xml version="1.0" encoding="utf-8"?>
<sst xmlns="http://schemas.openxmlformats.org/spreadsheetml/2006/main" count="2208" uniqueCount="693">
  <si>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</si>
  <si>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</si>
  <si>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</si>
  <si>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</si>
  <si>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</si>
  <si>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</si>
  <si>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</si>
  <si>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</si>
  <si>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</si>
  <si>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</si>
  <si>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</si>
  <si>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</si>
  <si>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</si>
  <si>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</si>
  <si>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</si>
  <si>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</si>
  <si>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</si>
  <si>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</si>
  <si>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</si>
  <si>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</si>
  <si>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</si>
  <si>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</si>
  <si>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</si>
  <si>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</si>
  <si>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</si>
  <si>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</si>
  <si>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</si>
  <si>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</si>
  <si>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</si>
  <si>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</si>
  <si>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</si>
  <si>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</si>
  <si>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</si>
  <si>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</si>
  <si>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</si>
  <si>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</si>
  <si>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</si>
  <si>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</si>
  <si>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</si>
  <si>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</si>
  <si>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</si>
  <si>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</si>
  <si>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</si>
  <si>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</si>
  <si>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</si>
  <si>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</si>
  <si>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</si>
  <si>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</si>
  <si>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</si>
  <si>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</si>
  <si>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</si>
  <si>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</si>
  <si>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</si>
  <si>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</si>
  <si>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</si>
  <si>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</si>
  <si>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</si>
  <si>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</si>
  <si>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</si>
  <si>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</si>
  <si>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</si>
  <si>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</si>
  <si>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</si>
  <si>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</si>
  <si>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</si>
  <si>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</si>
  <si>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</si>
  <si>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</si>
  <si>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</si>
  <si>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西村　慎吾</t>
  </si>
  <si>
    <t>名古屋大学</t>
  </si>
  <si>
    <t>浅野　耕太郎</t>
  </si>
  <si>
    <t>井畑　暁成</t>
  </si>
  <si>
    <t>愛知大学</t>
  </si>
  <si>
    <t>名城大学</t>
  </si>
  <si>
    <t>倉員　武志</t>
  </si>
  <si>
    <t>堀部　宗尚</t>
  </si>
  <si>
    <t>村松　秀紀</t>
  </si>
  <si>
    <t>大矢　孝史</t>
  </si>
  <si>
    <t>佐原　このみ</t>
  </si>
  <si>
    <t>宮部　裕介</t>
  </si>
  <si>
    <t>愛知工業大学</t>
  </si>
  <si>
    <t>渡会　冬樹</t>
  </si>
  <si>
    <t>鬼頭　佳子</t>
  </si>
  <si>
    <t>筧　朋子</t>
  </si>
  <si>
    <t>山口　大介</t>
  </si>
  <si>
    <t>野村　博幸</t>
  </si>
  <si>
    <t>崇城大学</t>
  </si>
  <si>
    <t>長坂　翔太</t>
  </si>
  <si>
    <t>濱島　いつみ</t>
  </si>
  <si>
    <t>森　亮舗</t>
  </si>
  <si>
    <t>愛知学院大学</t>
  </si>
  <si>
    <t>毛利　雄大</t>
  </si>
  <si>
    <t>米澤　琢朗</t>
  </si>
  <si>
    <t>蛭子　博貴</t>
  </si>
  <si>
    <t>青木　俊</t>
  </si>
  <si>
    <t>小木曽　拓也</t>
  </si>
  <si>
    <t>白木　恵理子</t>
  </si>
  <si>
    <t>長崎大学</t>
  </si>
  <si>
    <t>曽田　翠</t>
  </si>
  <si>
    <t>佐藤　公泰</t>
  </si>
  <si>
    <t>小坂　夢織</t>
  </si>
  <si>
    <t>椋樹　麻美</t>
  </si>
  <si>
    <t>須藤　友佳理</t>
  </si>
  <si>
    <t>水野　祐輔</t>
  </si>
  <si>
    <t>岡田　和大</t>
  </si>
  <si>
    <t>谷口　孝典</t>
  </si>
  <si>
    <t>長谷川　由美</t>
  </si>
  <si>
    <t>種田　雄介</t>
  </si>
  <si>
    <t>浦川　彰一</t>
  </si>
  <si>
    <t>山口　賢一</t>
  </si>
  <si>
    <t>細川 美緒</t>
  </si>
  <si>
    <t>関西学院大学</t>
  </si>
  <si>
    <t>中藪 邦幸</t>
  </si>
  <si>
    <t>関西大学</t>
  </si>
  <si>
    <t>松嶋 啓太</t>
  </si>
  <si>
    <t>京都大学</t>
  </si>
  <si>
    <t>増田 茉美子</t>
  </si>
  <si>
    <t>同志社大学</t>
  </si>
  <si>
    <t>中原 麻衣</t>
  </si>
  <si>
    <t>立命館大学</t>
  </si>
  <si>
    <t>真下 和也</t>
  </si>
  <si>
    <t>京都産業大学</t>
  </si>
  <si>
    <t>長谷川 大樹</t>
  </si>
  <si>
    <t>近畿大学</t>
  </si>
  <si>
    <t>塚北 雄哉</t>
  </si>
  <si>
    <t>甲南大学</t>
  </si>
  <si>
    <t>橋田 大輝</t>
  </si>
  <si>
    <t>岩崎 隼人</t>
  </si>
  <si>
    <t>保元 孝一</t>
  </si>
  <si>
    <t>大阪大学</t>
  </si>
  <si>
    <t>鈴木 雄太</t>
  </si>
  <si>
    <t>木下 泰治</t>
  </si>
  <si>
    <t>駒井 梨沙</t>
  </si>
  <si>
    <t>掃部 祐樹</t>
  </si>
  <si>
    <t>佐藤 圭悟</t>
  </si>
  <si>
    <t>村上 元康</t>
  </si>
  <si>
    <t>領木 琴音</t>
  </si>
  <si>
    <t>新田目 啓敬</t>
  </si>
  <si>
    <t>田積 祥子</t>
  </si>
  <si>
    <t>菅居 美貴</t>
  </si>
  <si>
    <t>山本 友希</t>
  </si>
  <si>
    <t>繁中 秀明</t>
  </si>
  <si>
    <t>中山 敬太</t>
  </si>
  <si>
    <t>池田 佳代</t>
  </si>
  <si>
    <t>笠井 善仁</t>
  </si>
  <si>
    <t>山根 頌子</t>
  </si>
  <si>
    <t>川島 昭彦</t>
  </si>
  <si>
    <t>中上 志穂</t>
  </si>
  <si>
    <t>森下 亮</t>
  </si>
  <si>
    <t>宇田 菜津子</t>
  </si>
  <si>
    <t>齋藤 隆</t>
  </si>
  <si>
    <t>土井 了介</t>
  </si>
  <si>
    <t>中村 典子</t>
  </si>
  <si>
    <t>河内 星子</t>
  </si>
  <si>
    <t>佐藤 文昭</t>
  </si>
  <si>
    <t>菊原 夏希</t>
  </si>
  <si>
    <t>服部 雄一郎</t>
  </si>
  <si>
    <t>山本 雅晴</t>
  </si>
  <si>
    <t>霜出 祐典</t>
  </si>
  <si>
    <t>北垣内 遼</t>
  </si>
  <si>
    <t>池上 真紀子</t>
  </si>
  <si>
    <t>東村 亜衣</t>
  </si>
  <si>
    <t>飯田 麻衣</t>
  </si>
  <si>
    <t>西村 直也</t>
  </si>
  <si>
    <t>蔭山 奈月</t>
  </si>
  <si>
    <t>堀江 哲広</t>
  </si>
  <si>
    <t>藤村 留果</t>
  </si>
  <si>
    <t>高木 加奈子</t>
  </si>
  <si>
    <t>生石 剛規</t>
  </si>
  <si>
    <t>橋谷 享</t>
  </si>
  <si>
    <t>西村 晋一</t>
  </si>
  <si>
    <t>宮崎 恒平</t>
  </si>
  <si>
    <t>加藤 慎也</t>
  </si>
  <si>
    <t>宗井 資典</t>
  </si>
  <si>
    <t>柏木 裕太</t>
  </si>
  <si>
    <t>尾嶋 真理子</t>
  </si>
  <si>
    <t>城井 将秀</t>
  </si>
  <si>
    <t>加藤 誠実</t>
  </si>
  <si>
    <t>佐々木 俊一</t>
  </si>
  <si>
    <t>西村 公志</t>
  </si>
  <si>
    <t>川村 遥香</t>
  </si>
  <si>
    <t>西川優貴</t>
  </si>
  <si>
    <t>同志社女子大学</t>
  </si>
  <si>
    <t>石﨑 里奈</t>
  </si>
  <si>
    <t>上村 征司</t>
  </si>
  <si>
    <t>本橋 篤</t>
  </si>
  <si>
    <t>大川 尊司</t>
  </si>
  <si>
    <t>井之上 乃紀</t>
  </si>
  <si>
    <t>山本 将之</t>
  </si>
  <si>
    <t>本多 一隆</t>
  </si>
  <si>
    <t>藤井 清香</t>
  </si>
  <si>
    <t>片嶋 昌也</t>
  </si>
  <si>
    <t>古田 亜希</t>
  </si>
  <si>
    <t>藤田 佳苗</t>
  </si>
  <si>
    <t>西川 真実</t>
  </si>
  <si>
    <t>在田 太郎</t>
  </si>
  <si>
    <t>中垣 賢祐</t>
  </si>
  <si>
    <t>白井 宏明</t>
  </si>
  <si>
    <t>立川 泰裕</t>
  </si>
  <si>
    <t>宇川 直輝</t>
  </si>
  <si>
    <t>渡辺 千夏</t>
  </si>
  <si>
    <t>京都府立大学</t>
  </si>
  <si>
    <t>小栗 幹理</t>
  </si>
  <si>
    <t>松村 久基</t>
  </si>
  <si>
    <t>川畑 亜美</t>
  </si>
  <si>
    <t>松岡 江里奈</t>
  </si>
  <si>
    <t>高戸 孝輔</t>
  </si>
  <si>
    <t>松村 泰至</t>
  </si>
  <si>
    <t>小森 尭</t>
  </si>
  <si>
    <t>岩見 彰朗</t>
  </si>
  <si>
    <t>稗貫 晃一</t>
  </si>
  <si>
    <t>向田 智恵</t>
  </si>
  <si>
    <t>加藤 理香</t>
  </si>
  <si>
    <t>辻 友香里</t>
  </si>
  <si>
    <t>松井 一晃</t>
  </si>
  <si>
    <t>長 宏之</t>
  </si>
  <si>
    <t>吉野谷 拓哉</t>
  </si>
  <si>
    <t>山本 真由香</t>
  </si>
  <si>
    <t>松本 祥子</t>
  </si>
  <si>
    <t>小西 誘一郎</t>
  </si>
  <si>
    <t>久保 貴裕</t>
  </si>
  <si>
    <t>川端 さなえ</t>
  </si>
  <si>
    <t>保坂 勇樹</t>
  </si>
  <si>
    <t>木山 彩</t>
  </si>
  <si>
    <t>森川 倫朗</t>
  </si>
  <si>
    <t>中島 宏寿</t>
  </si>
  <si>
    <t>高田 純</t>
  </si>
  <si>
    <t>高見 俊寛</t>
  </si>
  <si>
    <t>多田 和泉</t>
  </si>
  <si>
    <t>安西 美帆</t>
  </si>
  <si>
    <t>野瀬 圭一郎</t>
  </si>
  <si>
    <t>篠原 麻理</t>
  </si>
  <si>
    <t>佐藤 宏</t>
  </si>
  <si>
    <t>原田 雄介</t>
  </si>
  <si>
    <t>平松 直子</t>
  </si>
  <si>
    <t>西村 可奈子</t>
  </si>
  <si>
    <t>高田 美奈</t>
  </si>
  <si>
    <t>濵中 知里</t>
  </si>
  <si>
    <t>上中 直哉</t>
  </si>
  <si>
    <t>前山 雄大</t>
  </si>
  <si>
    <t>森 万梨絵</t>
  </si>
  <si>
    <t>犬伏 直樹</t>
  </si>
  <si>
    <t>入江 楽</t>
  </si>
  <si>
    <t>周川 純也</t>
  </si>
  <si>
    <t>前田 悠江</t>
  </si>
  <si>
    <t>尾上 暁彦</t>
  </si>
  <si>
    <t>菊地 麻未</t>
  </si>
  <si>
    <t>谷保 亜由子</t>
  </si>
  <si>
    <t>藤岡 亜由未</t>
  </si>
  <si>
    <t>楠本 理絵</t>
  </si>
  <si>
    <t>イ</t>
  </si>
  <si>
    <t>ロ</t>
  </si>
  <si>
    <t>藤原　真也</t>
  </si>
  <si>
    <t>植羅　麻衣</t>
  </si>
  <si>
    <t>古橋　佳奈</t>
  </si>
  <si>
    <t>福島　真里</t>
  </si>
  <si>
    <t>長坂　雅子</t>
  </si>
  <si>
    <t>甲斐　絵美子</t>
  </si>
  <si>
    <t>ハ</t>
  </si>
  <si>
    <t>八田　侑子</t>
  </si>
  <si>
    <t>藤原　早絵子</t>
  </si>
  <si>
    <t>田中　志穂</t>
  </si>
  <si>
    <t>佐藤　綾花</t>
  </si>
  <si>
    <t>栗原　奈巳</t>
  </si>
  <si>
    <t>中島　裕美</t>
  </si>
  <si>
    <t>朝日 貴子</t>
  </si>
  <si>
    <t>絹川 知世</t>
  </si>
  <si>
    <t>細川 美緒</t>
  </si>
  <si>
    <t>村上 愛</t>
  </si>
  <si>
    <t>永田 祐里子</t>
  </si>
  <si>
    <t>山本 淳子</t>
  </si>
  <si>
    <t>森田　知里</t>
  </si>
  <si>
    <t>藤田 菜生</t>
  </si>
  <si>
    <t>西川 優貴</t>
  </si>
  <si>
    <t>イ</t>
  </si>
  <si>
    <t>大阪大学</t>
  </si>
  <si>
    <t>イ</t>
  </si>
  <si>
    <t>イ</t>
  </si>
  <si>
    <t>イ</t>
  </si>
  <si>
    <t>イ</t>
  </si>
  <si>
    <t>ロ</t>
  </si>
  <si>
    <t>ロ</t>
  </si>
  <si>
    <t>ロ</t>
  </si>
  <si>
    <t>ロ</t>
  </si>
  <si>
    <t>ロ</t>
  </si>
  <si>
    <t>ハ</t>
  </si>
  <si>
    <t>ハ</t>
  </si>
  <si>
    <t>ハ</t>
  </si>
  <si>
    <t>ハ</t>
  </si>
  <si>
    <t>ハ</t>
  </si>
  <si>
    <t>Ａ</t>
  </si>
  <si>
    <t>Ｂ</t>
  </si>
  <si>
    <t>山田　幸太郎</t>
  </si>
  <si>
    <t>A</t>
  </si>
  <si>
    <t>高木 康司</t>
  </si>
  <si>
    <t>保元 孝一</t>
  </si>
  <si>
    <t>津川 寛之</t>
  </si>
  <si>
    <t>田村　祐一</t>
  </si>
  <si>
    <t>杉原 正規</t>
  </si>
  <si>
    <t>冨田 朗</t>
  </si>
  <si>
    <t>廣瀬　穣</t>
  </si>
  <si>
    <t>菊池 剛志</t>
  </si>
  <si>
    <t>高田 純</t>
  </si>
  <si>
    <t>洞谷 有香</t>
  </si>
  <si>
    <t>有賀 悠</t>
  </si>
  <si>
    <t>安藤 崇司</t>
  </si>
  <si>
    <t>熨斗 弓子</t>
  </si>
  <si>
    <t>A</t>
  </si>
  <si>
    <t>B</t>
  </si>
  <si>
    <t>B</t>
  </si>
  <si>
    <t>α</t>
  </si>
  <si>
    <t>β</t>
  </si>
  <si>
    <t>牛嶋 公彦</t>
  </si>
  <si>
    <t>浅田 龍太郎</t>
  </si>
  <si>
    <t>川口 晃弘</t>
  </si>
  <si>
    <t>伊藤 聡史</t>
  </si>
  <si>
    <t>中野 雄介</t>
  </si>
  <si>
    <t>依知川 展和</t>
  </si>
  <si>
    <t>鈴木 克佳</t>
  </si>
  <si>
    <t>東内　一博</t>
  </si>
  <si>
    <t>大阪大学</t>
  </si>
  <si>
    <t>α</t>
  </si>
  <si>
    <t>α</t>
  </si>
  <si>
    <t>α</t>
  </si>
  <si>
    <t>α</t>
  </si>
  <si>
    <t>β</t>
  </si>
  <si>
    <t>β</t>
  </si>
  <si>
    <t>β</t>
  </si>
  <si>
    <t>β</t>
  </si>
  <si>
    <t>β</t>
  </si>
  <si>
    <t>棄</t>
  </si>
  <si>
    <t>権</t>
  </si>
  <si>
    <t>ロ</t>
  </si>
  <si>
    <t>ハ</t>
  </si>
  <si>
    <t>Ｂ</t>
  </si>
  <si>
    <t>［補欠］</t>
  </si>
  <si>
    <t>辻 友香里</t>
  </si>
  <si>
    <t>松村 久基</t>
  </si>
  <si>
    <t>濵中 知里</t>
  </si>
  <si>
    <t>同志社大学</t>
  </si>
  <si>
    <t>イ</t>
  </si>
  <si>
    <t>古田 亜紀</t>
  </si>
  <si>
    <t>ハ</t>
  </si>
  <si>
    <t>濵中 知里</t>
  </si>
  <si>
    <t>京都大学</t>
  </si>
  <si>
    <t>ロ</t>
  </si>
  <si>
    <t>ハ</t>
  </si>
  <si>
    <t>ハ</t>
  </si>
  <si>
    <t>ロ</t>
  </si>
  <si>
    <t>ハ</t>
  </si>
  <si>
    <t>イ</t>
  </si>
  <si>
    <t>ロ</t>
  </si>
  <si>
    <t>ハ</t>
  </si>
  <si>
    <t>イ</t>
  </si>
  <si>
    <t>ロ</t>
  </si>
  <si>
    <t>ハ</t>
  </si>
  <si>
    <t>ロ</t>
  </si>
  <si>
    <t>ハ</t>
  </si>
  <si>
    <t>イ</t>
  </si>
  <si>
    <t>ロ</t>
  </si>
  <si>
    <t>ハ</t>
  </si>
  <si>
    <t>保元 孝一</t>
  </si>
  <si>
    <t>森川 倫朗</t>
  </si>
  <si>
    <t>小西 誘一郎</t>
  </si>
  <si>
    <t>A</t>
  </si>
  <si>
    <t>B</t>
  </si>
  <si>
    <t>A</t>
  </si>
  <si>
    <t>A</t>
  </si>
  <si>
    <t>A</t>
  </si>
  <si>
    <t>A</t>
  </si>
  <si>
    <t>A</t>
  </si>
  <si>
    <t>B</t>
  </si>
  <si>
    <t>A</t>
  </si>
  <si>
    <t>B</t>
  </si>
  <si>
    <t>A</t>
  </si>
  <si>
    <t>B</t>
  </si>
  <si>
    <t>A</t>
  </si>
  <si>
    <t>B</t>
  </si>
  <si>
    <t>中垣 賢祐</t>
  </si>
  <si>
    <t>佐藤 圭悟</t>
  </si>
  <si>
    <t>β</t>
  </si>
  <si>
    <t>α</t>
  </si>
  <si>
    <t>α</t>
  </si>
  <si>
    <t>β</t>
  </si>
  <si>
    <t>α</t>
  </si>
  <si>
    <t>α</t>
  </si>
  <si>
    <t>β</t>
  </si>
  <si>
    <t>α</t>
  </si>
  <si>
    <t>α</t>
  </si>
  <si>
    <t>β</t>
  </si>
  <si>
    <t>α</t>
  </si>
  <si>
    <t>α</t>
  </si>
  <si>
    <t>β</t>
  </si>
  <si>
    <t>α</t>
  </si>
  <si>
    <t>β</t>
  </si>
  <si>
    <t>]</t>
  </si>
  <si>
    <t>点</t>
  </si>
  <si>
    <t>Ｓ６</t>
  </si>
  <si>
    <t>合計</t>
  </si>
  <si>
    <t>Ｐ１</t>
  </si>
  <si>
    <t>Ｐ２</t>
  </si>
  <si>
    <t>Ｋ１</t>
  </si>
  <si>
    <t>Ｋ２</t>
  </si>
  <si>
    <t>B</t>
  </si>
  <si>
    <t>α</t>
  </si>
  <si>
    <t>β</t>
  </si>
  <si>
    <t>位</t>
  </si>
  <si>
    <t>総合計</t>
  </si>
  <si>
    <t>松岡 江里奈</t>
  </si>
  <si>
    <t>辻 友香里</t>
  </si>
  <si>
    <t>篠原 麻理</t>
  </si>
  <si>
    <t>A</t>
  </si>
  <si>
    <t>谷保 亜由子</t>
  </si>
  <si>
    <t>川端 さなえ</t>
  </si>
  <si>
    <t>B</t>
  </si>
  <si>
    <t>中原 麻衣</t>
  </si>
  <si>
    <t>α</t>
  </si>
  <si>
    <t>浅田 龍太郎</t>
  </si>
  <si>
    <t>中野 雄介</t>
  </si>
  <si>
    <t>β</t>
  </si>
  <si>
    <t>木下 泰治</t>
  </si>
  <si>
    <t>α</t>
  </si>
  <si>
    <t>[</t>
  </si>
  <si>
    <t>位</t>
  </si>
  <si>
    <t>総合計</t>
  </si>
  <si>
    <t>A</t>
  </si>
  <si>
    <t>10mS60</t>
  </si>
  <si>
    <t>50m3×20</t>
  </si>
  <si>
    <t>50mP60</t>
  </si>
  <si>
    <t>[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</si>
  <si>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</si>
  <si>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r>
      <t>5</t>
    </r>
    <r>
      <rPr>
        <b/>
        <sz val="12"/>
        <rFont val=""/>
        <family val="1"/>
      </rPr>
      <t>0m3×20</t>
    </r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</si>
  <si>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</si>
  <si>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[</t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</si>
  <si>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</si>
  <si>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[</t>
  </si>
  <si>
    <t>B</t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</si>
  <si>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</si>
  <si>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β</t>
  </si>
  <si>
    <r>
      <rPr>
        <b/>
        <sz val="12"/>
        <rFont val=""/>
        <family val="1"/>
      </rPr>
      <t>10mS60</t>
    </r>
  </si>
  <si>
    <r>
      <rPr>
        <b/>
        <sz val="12"/>
        <rFont val=""/>
        <family val="1"/>
      </rPr>
      <t>50m3×20</t>
    </r>
  </si>
  <si>
    <t>A</t>
  </si>
  <si>
    <t>B</t>
  </si>
  <si>
    <r>
      <rPr>
        <b/>
        <sz val="12"/>
        <rFont val=""/>
        <family val="1"/>
      </rPr>
      <t>50mP60</t>
    </r>
  </si>
  <si>
    <t>曽田 翠</t>
  </si>
  <si>
    <t>河内 星子</t>
  </si>
  <si>
    <t>木村 哲也</t>
  </si>
  <si>
    <t>高木 康司</t>
  </si>
  <si>
    <t>松嶋 啓太</t>
  </si>
  <si>
    <t>失</t>
  </si>
  <si>
    <t>格</t>
  </si>
  <si>
    <t>Ｐ１超過弾2点減点</t>
  </si>
  <si>
    <t>Ｐ５圏的間誤射2点減点</t>
  </si>
  <si>
    <t>藤原　早絵子</t>
  </si>
  <si>
    <t>藤原 真也</t>
  </si>
  <si>
    <t>平子 貴大</t>
  </si>
  <si>
    <t>鳥屋窪 和貴</t>
  </si>
  <si>
    <t>加茂　考史</t>
  </si>
  <si>
    <t>辻 友香里</t>
  </si>
  <si>
    <t>棄</t>
  </si>
  <si>
    <t>権</t>
  </si>
  <si>
    <t>菊地 麻未</t>
  </si>
  <si>
    <t>木下 泰治</t>
  </si>
  <si>
    <t>増田 茉美子</t>
  </si>
  <si>
    <t>大川 尊司</t>
  </si>
  <si>
    <t>篠原 麻里</t>
  </si>
  <si>
    <t>安藤 崇司</t>
  </si>
  <si>
    <t>S4=99</t>
  </si>
  <si>
    <t>S4=97</t>
  </si>
  <si>
    <t>S4=96</t>
  </si>
  <si>
    <t>S4=94</t>
  </si>
  <si>
    <t>S4=92</t>
  </si>
  <si>
    <t>S4=95</t>
  </si>
  <si>
    <t>S4=93</t>
  </si>
  <si>
    <t>S4=95,S3=97</t>
  </si>
  <si>
    <t>S4=95,S3=95</t>
  </si>
  <si>
    <t>S4=95,S3=93</t>
  </si>
  <si>
    <t>S4=91</t>
  </si>
  <si>
    <t>S4=93,S3=95</t>
  </si>
  <si>
    <t>S4=93,S3=92</t>
  </si>
  <si>
    <t>S4=93,S3=91</t>
  </si>
  <si>
    <t>S4=93,S3=90</t>
  </si>
  <si>
    <t>S4=95,S3=91</t>
  </si>
  <si>
    <t>S4=95,S3=90</t>
  </si>
  <si>
    <t>S4=92,S3=93</t>
  </si>
  <si>
    <t>S4=92,S3=92</t>
  </si>
  <si>
    <t>S4=94,S3=91</t>
  </si>
  <si>
    <t>S4=94,S3=85</t>
  </si>
  <si>
    <t>S4=85</t>
  </si>
  <si>
    <t>S4=88</t>
  </si>
  <si>
    <t>S4=89</t>
  </si>
  <si>
    <t>S4=87</t>
  </si>
  <si>
    <t>S4=85</t>
  </si>
  <si>
    <t>S4=88,S3=86,S2=87</t>
  </si>
  <si>
    <t>S4=88,S3=86,S2=90</t>
  </si>
  <si>
    <t>S4=83</t>
  </si>
  <si>
    <t>K2=96</t>
  </si>
  <si>
    <t>K2=92</t>
  </si>
  <si>
    <t>K2=90</t>
  </si>
  <si>
    <t>K2=89</t>
  </si>
  <si>
    <t>K2=88</t>
  </si>
  <si>
    <t>K2=91</t>
  </si>
  <si>
    <t>K2=86</t>
  </si>
  <si>
    <t>K2=77</t>
  </si>
  <si>
    <t>本村 圭希</t>
  </si>
  <si>
    <t>京都工芸繊維大学</t>
  </si>
  <si>
    <t>No</t>
  </si>
  <si>
    <t>学校名</t>
  </si>
  <si>
    <t>素点</t>
  </si>
  <si>
    <t>競射１</t>
  </si>
  <si>
    <t>競射２</t>
  </si>
  <si>
    <t>得点</t>
  </si>
  <si>
    <t>松岡 江里奈</t>
  </si>
  <si>
    <t>*</t>
  </si>
  <si>
    <t>辻 友香里</t>
  </si>
  <si>
    <t>濵中 知里</t>
  </si>
  <si>
    <t>領木 琴音</t>
  </si>
  <si>
    <t>増田 茉美子</t>
  </si>
  <si>
    <t>冨田 朗</t>
  </si>
  <si>
    <t>牛嶋 公彦</t>
  </si>
  <si>
    <t>中垣 賢祐</t>
  </si>
  <si>
    <t>廣瀬 穣</t>
  </si>
  <si>
    <t>S6=97,S5=97</t>
  </si>
  <si>
    <t>S6=97,S5=95</t>
  </si>
  <si>
    <t>S6=96</t>
  </si>
  <si>
    <t>S6=94</t>
  </si>
  <si>
    <t>S6=98</t>
  </si>
  <si>
    <t>S6=95</t>
  </si>
  <si>
    <t>S6=94</t>
  </si>
  <si>
    <t>S6=93</t>
  </si>
  <si>
    <t>S6=97</t>
  </si>
  <si>
    <t>S6=92</t>
  </si>
  <si>
    <t>S6=95,S5=95,S4=95</t>
  </si>
  <si>
    <t>S6=95,S5=95,S6=92</t>
  </si>
  <si>
    <t>S6=95,S5=95</t>
  </si>
  <si>
    <t>S6=95,S5=93</t>
  </si>
  <si>
    <t>S6=95</t>
  </si>
  <si>
    <t>S6=94,S5=94</t>
  </si>
  <si>
    <t>S6=94,S5=92</t>
  </si>
  <si>
    <t>S6=88</t>
  </si>
  <si>
    <t>S6=88,S5=92</t>
  </si>
  <si>
    <t>S6=88,S5=93</t>
  </si>
  <si>
    <t>S6=89</t>
  </si>
  <si>
    <t>関西支部」</t>
  </si>
  <si>
    <t>B</t>
  </si>
  <si>
    <t>中部支部」</t>
  </si>
  <si>
    <t>西村 慎吾</t>
  </si>
  <si>
    <t>野村 博幸</t>
  </si>
  <si>
    <t>毛利 雄太</t>
  </si>
  <si>
    <t>水野 祐輔</t>
  </si>
  <si>
    <t>B</t>
  </si>
  <si>
    <t>小木曽 拓也</t>
  </si>
  <si>
    <t>山田 幸太郎</t>
  </si>
  <si>
    <t>藤原 早絵子</t>
  </si>
  <si>
    <t>β</t>
  </si>
  <si>
    <t>曽田 翠</t>
  </si>
  <si>
    <t>九州支部」</t>
  </si>
  <si>
    <r>
      <t xml:space="preserve">米澤 </t>
    </r>
    <r>
      <rPr>
        <sz val="11"/>
        <rFont val="ＭＳ Ｐゴシック"/>
        <family val="0"/>
      </rPr>
      <t xml:space="preserve"> 琢郎</t>
    </r>
  </si>
  <si>
    <t>岡田 和大</t>
  </si>
  <si>
    <t>α</t>
  </si>
  <si>
    <t>」</t>
  </si>
  <si>
    <t>S1</t>
  </si>
  <si>
    <t>S2</t>
  </si>
  <si>
    <t>S3</t>
  </si>
  <si>
    <t>S4</t>
  </si>
  <si>
    <t>S5</t>
  </si>
  <si>
    <t>S6</t>
  </si>
  <si>
    <t>S6=99,S5=98,S4=97</t>
  </si>
  <si>
    <t>S6=99,S5=98,S4=96</t>
  </si>
  <si>
    <t>S6=98</t>
  </si>
  <si>
    <t>S6=96</t>
  </si>
  <si>
    <t>S6=97</t>
  </si>
  <si>
    <t>S6=95</t>
  </si>
  <si>
    <t>S6=93</t>
  </si>
  <si>
    <t>S6=93,S5=98</t>
  </si>
  <si>
    <t>S6=93,S5=96</t>
  </si>
  <si>
    <t>S6=97</t>
  </si>
  <si>
    <t>S6=95</t>
  </si>
  <si>
    <t>S6=97,S5=96</t>
  </si>
  <si>
    <t>S6=97,S5=95</t>
  </si>
  <si>
    <t>S6=97</t>
  </si>
  <si>
    <t>S6=96</t>
  </si>
  <si>
    <t>S6=96</t>
  </si>
  <si>
    <t>森田 知里</t>
  </si>
  <si>
    <t>S6=93,S5=95</t>
  </si>
  <si>
    <t>S6=93,S5=93</t>
  </si>
  <si>
    <t>井手下 昂史</t>
  </si>
  <si>
    <t>S6=89</t>
  </si>
  <si>
    <t>S6=92</t>
  </si>
  <si>
    <t>S6=94,S5=96</t>
  </si>
  <si>
    <t>S6=94,S5=94</t>
  </si>
  <si>
    <t>S6=94,S5=93</t>
  </si>
  <si>
    <t>S6=93</t>
  </si>
  <si>
    <t>S6=92</t>
  </si>
  <si>
    <t>S6=96</t>
  </si>
  <si>
    <t>S6=94</t>
  </si>
  <si>
    <t>S6=91</t>
  </si>
  <si>
    <t>S6=96</t>
  </si>
  <si>
    <t>S6=91</t>
  </si>
  <si>
    <t>S6=94,S5=94</t>
  </si>
  <si>
    <t>S6=94,S5=93</t>
  </si>
  <si>
    <t>S6=89</t>
  </si>
  <si>
    <t>S6=93,S5=94</t>
  </si>
  <si>
    <t>S6=93,S5=89</t>
  </si>
  <si>
    <t>越谷 祐貴</t>
  </si>
  <si>
    <t>S6=92</t>
  </si>
  <si>
    <t>S6=93,S5=93</t>
  </si>
  <si>
    <t>S6=93,S5=92</t>
  </si>
  <si>
    <t>S6=93,S5=89</t>
  </si>
  <si>
    <t>S6=91</t>
  </si>
  <si>
    <t>S6=97</t>
  </si>
  <si>
    <t>S6=90</t>
  </si>
  <si>
    <t>S6=88</t>
  </si>
  <si>
    <t>S6=91</t>
  </si>
  <si>
    <t>S6=90</t>
  </si>
  <si>
    <t>S6=90</t>
  </si>
  <si>
    <t>田村 祐一</t>
  </si>
  <si>
    <t>S6=93,S5=93,S4=94</t>
  </si>
  <si>
    <t>S6=93,S5=93,S4=86</t>
  </si>
  <si>
    <t>S6=93,S5=86</t>
  </si>
  <si>
    <t>S6=93,S5=94</t>
  </si>
  <si>
    <t>S6=93,S5=90</t>
  </si>
  <si>
    <t>S6=92,S5=93</t>
  </si>
  <si>
    <t>S6=92,S5=91</t>
  </si>
  <si>
    <t>S6=90</t>
  </si>
  <si>
    <t>S6=88</t>
  </si>
  <si>
    <t>S6=94</t>
  </si>
  <si>
    <t>S6=89</t>
  </si>
  <si>
    <t>S6=87</t>
  </si>
  <si>
    <t>S6=91,S5=92</t>
  </si>
  <si>
    <t>S6=91,S5=90</t>
  </si>
  <si>
    <t>S6=91,S5=89</t>
  </si>
  <si>
    <t>S6=85</t>
  </si>
  <si>
    <t>S6=88,S5=91,S4=92</t>
  </si>
  <si>
    <t>S6=88,S5=91,S4=91</t>
  </si>
  <si>
    <t>S6=94</t>
  </si>
  <si>
    <t>S6=90</t>
  </si>
  <si>
    <t>S6=94</t>
  </si>
  <si>
    <t>S6=85</t>
  </si>
  <si>
    <t>S6=88</t>
  </si>
  <si>
    <t>S6=93</t>
  </si>
  <si>
    <t>S6=87</t>
  </si>
  <si>
    <t>S6=95</t>
  </si>
  <si>
    <t>小野 大騎</t>
  </si>
  <si>
    <t>廣瀬 穣</t>
  </si>
  <si>
    <t>S6=89</t>
  </si>
  <si>
    <t>S6=87</t>
  </si>
  <si>
    <t>辻川 貴哉</t>
  </si>
  <si>
    <t>S6=91,S5=88</t>
  </si>
  <si>
    <t>S6=91,S5=87</t>
  </si>
  <si>
    <t>雑賀 宏</t>
  </si>
  <si>
    <t>S6=86</t>
  </si>
  <si>
    <t>S6=83</t>
  </si>
  <si>
    <t>S6=87,S5=92</t>
  </si>
  <si>
    <t>S6=87,S5=86</t>
  </si>
  <si>
    <t>S6=85</t>
  </si>
  <si>
    <t>S6=90,S5=90</t>
  </si>
  <si>
    <t>S6=90,S5=86</t>
  </si>
  <si>
    <t>S6=86</t>
  </si>
  <si>
    <t>S6=84</t>
  </si>
  <si>
    <t>S6=88,S5=88</t>
  </si>
  <si>
    <t>S6=88,S5=87</t>
  </si>
  <si>
    <t>吉田 幸弘</t>
  </si>
  <si>
    <t>S6=82</t>
  </si>
  <si>
    <t>S6=88</t>
  </si>
  <si>
    <t>中辻 一浩</t>
  </si>
  <si>
    <t>木村 彰紀</t>
  </si>
  <si>
    <t>S6=73</t>
  </si>
  <si>
    <t>S6=83</t>
  </si>
  <si>
    <t>S6=86</t>
  </si>
  <si>
    <t>S6=80</t>
  </si>
  <si>
    <t>S6=82</t>
  </si>
  <si>
    <t>中川 進太</t>
  </si>
  <si>
    <t>S6=81</t>
  </si>
  <si>
    <t>河合 悠介</t>
  </si>
  <si>
    <t>塩田 眞司</t>
  </si>
  <si>
    <t>辻 和樹</t>
  </si>
  <si>
    <t>辻 友香里</t>
  </si>
  <si>
    <t>濵中 知里</t>
  </si>
  <si>
    <t>崇城大学</t>
  </si>
  <si>
    <t>米澤　琢郎</t>
  </si>
  <si>
    <t>浦川　彰一</t>
  </si>
  <si>
    <t>Ｓ１</t>
  </si>
  <si>
    <t>Ｓ６</t>
  </si>
  <si>
    <t>井手下 昂史</t>
  </si>
  <si>
    <t>木村 彰紀</t>
  </si>
  <si>
    <t>伊東　賢二</t>
  </si>
  <si>
    <t>藏元　陽子</t>
  </si>
  <si>
    <t>藏元　陽子</t>
  </si>
  <si>
    <t>淺野　耕太郎</t>
  </si>
  <si>
    <t>淺野　耕太郎</t>
  </si>
  <si>
    <t>伊東 賢二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</si>
</sst>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  <numFmt numFmtId="221" formatCode="0_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i/>
      <sz val="14"/>
      <name val="ＭＳ Ｐ明朝"/>
      <family val="1"/>
    </font>
    <font>
      <b/>
      <sz val="12"/>
      <name val=""/>
      <family val="1"/>
    </font>
    <font>
      <sz val="20"/>
      <name val=""/>
      <family val="3"/>
    </font>
    <font>
      <sz val="6"/>
      <name val="ＭＳ Ｐ明朝"/>
      <family val="1"/>
    </font>
    <font>
      <sz val="20"/>
      <name val="$ＪＳゴシック"/>
      <family val="1"/>
    </font>
    <font>
      <sz val="18"/>
      <name val="ＭＳ ゴシック"/>
      <family val="3"/>
    </font>
    <font>
      <b/>
      <sz val="20"/>
      <name val=""/>
      <family val="1"/>
    </font>
    <font>
      <b/>
      <sz val="11"/>
      <name val=""/>
      <family val="1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3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221" fontId="2" fillId="0" borderId="1" xfId="0" applyNumberFormat="1" applyFont="1" applyFill="1" applyBorder="1" applyAlignment="1" applyProtection="1">
      <alignment horizontal="center" vertical="center"/>
      <protection/>
    </xf>
    <xf numFmtId="221" fontId="2" fillId="4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221" fontId="2" fillId="0" borderId="2" xfId="0" applyNumberFormat="1" applyFont="1" applyFill="1" applyBorder="1" applyAlignment="1" applyProtection="1">
      <alignment horizontal="center" vertical="center"/>
      <protection/>
    </xf>
    <xf numFmtId="221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  <protection/>
    </xf>
    <xf numFmtId="22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4" fillId="2" borderId="2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"/>
      <protection/>
    </xf>
    <xf numFmtId="0" fontId="21" fillId="2" borderId="2" xfId="0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18" fillId="0" borderId="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12" xfId="0" applyFont="1" applyFill="1" applyBorder="1" applyAlignment="1">
      <alignment horizontal="center"/>
    </xf>
    <xf numFmtId="221" fontId="18" fillId="0" borderId="2" xfId="0" applyNumberFormat="1" applyFont="1" applyFill="1" applyBorder="1" applyAlignment="1" applyProtection="1">
      <alignment horizontal="center" vertical="center"/>
      <protection/>
    </xf>
    <xf numFmtId="221" fontId="18" fillId="0" borderId="12" xfId="0" applyNumberFormat="1" applyFont="1" applyFill="1" applyBorder="1" applyAlignment="1">
      <alignment horizontal="center" vertical="center"/>
    </xf>
    <xf numFmtId="221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18" fillId="0" borderId="1" xfId="0" applyFont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  <protection/>
    </xf>
    <xf numFmtId="0" fontId="18" fillId="0" borderId="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24" xfId="0" applyFont="1" applyFill="1" applyBorder="1" applyAlignment="1" applyProtection="1">
      <alignment horizontal="right" vertical="center"/>
      <protection/>
    </xf>
    <xf numFmtId="0" fontId="23" fillId="0" borderId="25" xfId="0" applyFont="1" applyFill="1" applyBorder="1" applyAlignment="1" applyProtection="1">
      <alignment horizontal="left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left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left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8" fillId="0" borderId="3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right" vertical="center"/>
      <protection locked="0"/>
    </xf>
    <xf numFmtId="0" fontId="23" fillId="0" borderId="35" xfId="0" applyFont="1" applyFill="1" applyBorder="1" applyAlignment="1" applyProtection="1">
      <alignment horizontal="left" vertic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left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left" vertical="center"/>
      <protection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2" fillId="0" borderId="2" xfId="0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28" fillId="0" borderId="43" xfId="0" applyFont="1" applyFill="1" applyBorder="1" applyAlignment="1" applyProtection="1">
      <alignment horizontal="center" vertical="center"/>
      <protection/>
    </xf>
    <xf numFmtId="221" fontId="0" fillId="0" borderId="44" xfId="0" applyNumberFormat="1" applyFont="1" applyFill="1" applyBorder="1" applyAlignment="1" applyProtection="1">
      <alignment horizontal="center" vertical="center"/>
      <protection/>
    </xf>
    <xf numFmtId="221" fontId="0" fillId="0" borderId="2" xfId="0" applyNumberFormat="1" applyFont="1" applyFill="1" applyBorder="1" applyAlignment="1" applyProtection="1">
      <alignment horizontal="center" vertical="center"/>
      <protection/>
    </xf>
    <xf numFmtId="221" fontId="0" fillId="4" borderId="12" xfId="0" applyNumberFormat="1" applyFont="1" applyFill="1" applyBorder="1" applyAlignment="1">
      <alignment horizontal="center" vertical="center"/>
    </xf>
    <xf numFmtId="22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4" borderId="44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>
      <alignment horizontal="center" vertical="center"/>
    </xf>
    <xf numFmtId="0" fontId="14" fillId="0" borderId="1" xfId="22" applyFont="1" applyBorder="1" applyAlignment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/>
    </xf>
    <xf numFmtId="221" fontId="14" fillId="4" borderId="1" xfId="0" applyNumberFormat="1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185" fontId="0" fillId="0" borderId="54" xfId="0" applyNumberFormat="1" applyFill="1" applyBorder="1" applyAlignment="1" applyProtection="1">
      <alignment horizontal="center" vertical="center"/>
      <protection locked="0"/>
    </xf>
    <xf numFmtId="185" fontId="29" fillId="0" borderId="54" xfId="0" applyNumberFormat="1" applyFont="1" applyFill="1" applyBorder="1" applyAlignment="1" applyProtection="1">
      <alignment horizontal="center" vertical="center"/>
      <protection locked="0"/>
    </xf>
    <xf numFmtId="185" fontId="29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 locked="0"/>
    </xf>
    <xf numFmtId="185" fontId="0" fillId="0" borderId="56" xfId="0" applyNumberFormat="1" applyFill="1" applyBorder="1" applyAlignment="1" applyProtection="1">
      <alignment horizontal="center" vertical="center"/>
      <protection locked="0"/>
    </xf>
    <xf numFmtId="185" fontId="0" fillId="0" borderId="56" xfId="0" applyNumberFormat="1" applyFill="1" applyBorder="1" applyAlignment="1" applyProtection="1">
      <alignment horizontal="center" vertical="center"/>
      <protection/>
    </xf>
    <xf numFmtId="185" fontId="0" fillId="0" borderId="54" xfId="0" applyNumberForma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221" fontId="2" fillId="0" borderId="57" xfId="0" applyNumberFormat="1" applyFont="1" applyFill="1" applyBorder="1" applyAlignment="1" applyProtection="1">
      <alignment horizontal="center" vertical="center"/>
      <protection/>
    </xf>
    <xf numFmtId="221" fontId="2" fillId="0" borderId="21" xfId="0" applyNumberFormat="1" applyFont="1" applyFill="1" applyBorder="1" applyAlignment="1" applyProtection="1">
      <alignment horizontal="center" vertical="center"/>
      <protection/>
    </xf>
    <xf numFmtId="22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23" fillId="0" borderId="58" xfId="0" applyFont="1" applyFill="1" applyBorder="1" applyAlignment="1" applyProtection="1">
      <alignment horizontal="right" vertical="center"/>
      <protection locked="0"/>
    </xf>
    <xf numFmtId="0" fontId="23" fillId="0" borderId="59" xfId="0" applyFont="1" applyFill="1" applyBorder="1" applyAlignment="1" applyProtection="1">
      <alignment horizontal="left" vertical="center"/>
      <protection locked="0"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left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60" xfId="0" applyFont="1" applyFill="1" applyBorder="1" applyAlignment="1" applyProtection="1">
      <alignment horizontal="left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8" fillId="0" borderId="64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22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 applyProtection="1">
      <alignment horizontal="center" vertical="center"/>
      <protection locked="0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21" fontId="14" fillId="0" borderId="1" xfId="0" applyNumberFormat="1" applyFont="1" applyFill="1" applyBorder="1" applyAlignment="1" applyProtection="1">
      <alignment horizontal="center" vertical="center"/>
      <protection/>
    </xf>
    <xf numFmtId="0" fontId="21" fillId="2" borderId="1" xfId="0" applyFont="1" applyFill="1" applyBorder="1" applyAlignment="1" applyProtection="1">
      <alignment horizontal="center"/>
      <protection/>
    </xf>
    <xf numFmtId="221" fontId="14" fillId="4" borderId="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81" xfId="0" applyFont="1" applyFill="1" applyBorder="1" applyAlignment="1" applyProtection="1">
      <alignment horizontal="center" vertical="center"/>
      <protection/>
    </xf>
    <xf numFmtId="221" fontId="21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1" xfId="0" applyFont="1" applyBorder="1" applyAlignment="1">
      <alignment horizontal="center"/>
    </xf>
    <xf numFmtId="0" fontId="14" fillId="2" borderId="12" xfId="0" applyFont="1" applyFill="1" applyBorder="1" applyAlignment="1" applyProtection="1">
      <alignment horizontal="center"/>
      <protection/>
    </xf>
    <xf numFmtId="1" fontId="2" fillId="2" borderId="18" xfId="0" applyNumberFormat="1" applyFont="1" applyFill="1" applyBorder="1" applyAlignment="1" applyProtection="1">
      <alignment horizontal="center"/>
      <protection/>
    </xf>
    <xf numFmtId="0" fontId="2" fillId="2" borderId="82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3" fillId="0" borderId="88" xfId="21" applyFont="1" applyFill="1" applyBorder="1" applyAlignment="1" applyProtection="1">
      <alignment horizontal="center" vertical="center"/>
      <protection/>
    </xf>
    <xf numFmtId="0" fontId="13" fillId="0" borderId="89" xfId="21" applyFont="1" applyFill="1" applyBorder="1" applyAlignment="1" applyProtection="1">
      <alignment horizontal="center" vertical="center"/>
      <protection/>
    </xf>
    <xf numFmtId="0" fontId="14" fillId="0" borderId="88" xfId="21" applyFont="1" applyFill="1" applyBorder="1" applyAlignment="1" applyProtection="1">
      <alignment horizontal="center" vertical="center"/>
      <protection/>
    </xf>
    <xf numFmtId="0" fontId="14" fillId="0" borderId="89" xfId="21" applyFont="1" applyFill="1" applyBorder="1" applyAlignment="1" applyProtection="1">
      <alignment horizontal="center" vertical="center"/>
      <protection/>
    </xf>
    <xf numFmtId="0" fontId="14" fillId="0" borderId="85" xfId="0" applyFont="1" applyFill="1" applyBorder="1" applyAlignment="1">
      <alignment horizontal="center" vertical="center"/>
    </xf>
    <xf numFmtId="184" fontId="12" fillId="0" borderId="86" xfId="0" applyNumberFormat="1" applyFont="1" applyFill="1" applyBorder="1" applyAlignment="1">
      <alignment horizontal="center" vertical="center"/>
    </xf>
    <xf numFmtId="184" fontId="12" fillId="0" borderId="87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1" fontId="13" fillId="0" borderId="88" xfId="21" applyNumberFormat="1" applyFont="1" applyFill="1" applyBorder="1" applyAlignment="1" applyProtection="1">
      <alignment horizontal="center" vertical="center"/>
      <protection/>
    </xf>
    <xf numFmtId="1" fontId="13" fillId="0" borderId="89" xfId="21" applyNumberFormat="1" applyFont="1" applyFill="1" applyBorder="1" applyAlignment="1" applyProtection="1">
      <alignment horizontal="center" vertical="center"/>
      <protection/>
    </xf>
    <xf numFmtId="0" fontId="14" fillId="0" borderId="85" xfId="21" applyFont="1" applyFill="1" applyBorder="1" applyAlignment="1" applyProtection="1">
      <alignment horizontal="center" vertical="center"/>
      <protection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right" vertical="center"/>
      <protection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right" vertical="center"/>
      <protection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27" fillId="0" borderId="59" xfId="0" applyFont="1" applyFill="1" applyBorder="1" applyAlignment="1" applyProtection="1">
      <alignment horizontal="center" vertical="center"/>
      <protection locked="0"/>
    </xf>
    <xf numFmtId="0" fontId="26" fillId="0" borderId="59" xfId="0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標準_50m3x20" xfId="22"/>
    <cellStyle name="Followed Hyperlink" xfId="23"/>
    <cellStyle name="未定義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zoomScale="75" zoomScaleNormal="75" workbookViewId="0" topLeftCell="A1">
      <selection activeCell="P190" sqref="P190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22.625" style="8" bestFit="1" customWidth="1"/>
    <col min="7" max="12" width="5.00390625" style="8" customWidth="1"/>
    <col min="13" max="13" width="6.125" style="8" customWidth="1"/>
    <col min="14" max="14" width="24.00390625" style="8" bestFit="1" customWidth="1"/>
  </cols>
  <sheetData>
    <row r="1" spans="1:15" ht="17.25">
      <c r="A1" s="1" t="s">
        <v>0</v>
      </c>
      <c r="B1" s="6"/>
      <c r="C1" s="2" t="s">
        <v>1</v>
      </c>
      <c r="D1" s="55" t="s">
        <v>2</v>
      </c>
      <c r="E1" s="56" t="s">
        <v>3</v>
      </c>
      <c r="F1" s="55" t="s">
        <v>4</v>
      </c>
      <c r="G1" s="55" t="s">
        <v>562</v>
      </c>
      <c r="H1" s="55" t="s">
        <v>563</v>
      </c>
      <c r="I1" s="55" t="s">
        <v>564</v>
      </c>
      <c r="J1" s="55" t="s">
        <v>565</v>
      </c>
      <c r="K1" s="55" t="s">
        <v>566</v>
      </c>
      <c r="L1" s="55" t="s">
        <v>567</v>
      </c>
      <c r="M1" s="55" t="s">
        <v>5</v>
      </c>
      <c r="N1" s="4" t="s">
        <v>6</v>
      </c>
      <c r="O1" s="10"/>
    </row>
    <row r="2" spans="1:14" ht="17.25">
      <c r="A2" s="3">
        <f>RANK(M2,M:M)</f>
        <v>1</v>
      </c>
      <c r="B2" s="7"/>
      <c r="C2" s="3">
        <v>4</v>
      </c>
      <c r="D2" s="36">
        <v>20</v>
      </c>
      <c r="E2" s="46" t="s">
        <v>212</v>
      </c>
      <c r="F2" s="36" t="s">
        <v>114</v>
      </c>
      <c r="G2" s="36">
        <v>100</v>
      </c>
      <c r="H2" s="36">
        <v>97</v>
      </c>
      <c r="I2" s="36">
        <v>99</v>
      </c>
      <c r="J2" s="36">
        <v>99</v>
      </c>
      <c r="K2" s="36">
        <v>96</v>
      </c>
      <c r="L2" s="36">
        <v>99</v>
      </c>
      <c r="M2" s="9">
        <f aca="true" t="shared" si="0" ref="M2:M33">SUM(G2:L2)</f>
        <v>590</v>
      </c>
      <c r="N2" s="3"/>
    </row>
    <row r="3" spans="1:15" ht="17.25">
      <c r="A3" s="3">
        <f>RANK(M3,M:M)</f>
        <v>2</v>
      </c>
      <c r="B3" s="7"/>
      <c r="C3" s="36">
        <v>3</v>
      </c>
      <c r="D3" s="34">
        <v>25</v>
      </c>
      <c r="E3" s="34" t="s">
        <v>189</v>
      </c>
      <c r="F3" s="36" t="s">
        <v>114</v>
      </c>
      <c r="G3" s="34">
        <v>100</v>
      </c>
      <c r="H3" s="34">
        <v>96</v>
      </c>
      <c r="I3" s="34">
        <v>98</v>
      </c>
      <c r="J3" s="34">
        <v>96</v>
      </c>
      <c r="K3" s="34">
        <v>99</v>
      </c>
      <c r="L3" s="34">
        <v>98</v>
      </c>
      <c r="M3" s="9">
        <f t="shared" si="0"/>
        <v>587</v>
      </c>
      <c r="N3" s="3"/>
      <c r="O3" s="10"/>
    </row>
    <row r="4" spans="1:15" ht="17.25">
      <c r="A4" s="3">
        <v>3</v>
      </c>
      <c r="B4" s="7"/>
      <c r="C4" s="3">
        <v>4</v>
      </c>
      <c r="D4" s="34">
        <v>11</v>
      </c>
      <c r="E4" s="44" t="s">
        <v>206</v>
      </c>
      <c r="F4" s="36" t="s">
        <v>120</v>
      </c>
      <c r="G4" s="34">
        <v>98</v>
      </c>
      <c r="H4" s="34">
        <v>96</v>
      </c>
      <c r="I4" s="34">
        <v>98</v>
      </c>
      <c r="J4" s="34">
        <v>97</v>
      </c>
      <c r="K4" s="34">
        <v>98</v>
      </c>
      <c r="L4" s="34">
        <v>99</v>
      </c>
      <c r="M4" s="9">
        <f t="shared" si="0"/>
        <v>586</v>
      </c>
      <c r="N4" s="3" t="s">
        <v>568</v>
      </c>
      <c r="O4" s="10"/>
    </row>
    <row r="5" spans="1:15" ht="17.25">
      <c r="A5" s="3">
        <v>4</v>
      </c>
      <c r="B5" s="7"/>
      <c r="C5" s="3">
        <v>4</v>
      </c>
      <c r="D5" s="34">
        <v>26</v>
      </c>
      <c r="E5" s="44" t="s">
        <v>214</v>
      </c>
      <c r="F5" s="36" t="s">
        <v>120</v>
      </c>
      <c r="G5" s="34">
        <v>99</v>
      </c>
      <c r="H5" s="34">
        <v>96</v>
      </c>
      <c r="I5" s="215">
        <v>98</v>
      </c>
      <c r="J5" s="215">
        <v>96</v>
      </c>
      <c r="K5" s="34">
        <v>98</v>
      </c>
      <c r="L5" s="34">
        <v>99</v>
      </c>
      <c r="M5" s="9">
        <f t="shared" si="0"/>
        <v>586</v>
      </c>
      <c r="N5" s="3" t="s">
        <v>569</v>
      </c>
      <c r="O5" s="10"/>
    </row>
    <row r="6" spans="1:15" ht="17.25">
      <c r="A6" s="3">
        <f>RANK(M6,M:M)</f>
        <v>5</v>
      </c>
      <c r="B6" s="7"/>
      <c r="C6" s="3">
        <v>1</v>
      </c>
      <c r="D6" s="34">
        <v>8</v>
      </c>
      <c r="E6" s="34" t="s">
        <v>119</v>
      </c>
      <c r="F6" s="36" t="s">
        <v>120</v>
      </c>
      <c r="G6" s="34">
        <v>95</v>
      </c>
      <c r="H6" s="34">
        <v>97</v>
      </c>
      <c r="I6" s="34">
        <v>97</v>
      </c>
      <c r="J6" s="34">
        <v>99</v>
      </c>
      <c r="K6" s="34">
        <v>97</v>
      </c>
      <c r="L6" s="34">
        <v>100</v>
      </c>
      <c r="M6" s="9">
        <f t="shared" si="0"/>
        <v>585</v>
      </c>
      <c r="N6" s="3"/>
      <c r="O6" s="10"/>
    </row>
    <row r="7" spans="1:15" ht="17.25">
      <c r="A7" s="3">
        <f>RANK(M7,M:M)</f>
        <v>6</v>
      </c>
      <c r="B7" s="7"/>
      <c r="C7" s="3">
        <v>5</v>
      </c>
      <c r="D7" s="34">
        <v>5</v>
      </c>
      <c r="E7" s="44" t="s">
        <v>230</v>
      </c>
      <c r="F7" s="36" t="s">
        <v>114</v>
      </c>
      <c r="G7" s="34">
        <v>96</v>
      </c>
      <c r="H7" s="34">
        <v>99</v>
      </c>
      <c r="I7" s="34">
        <v>97</v>
      </c>
      <c r="J7" s="34">
        <v>95</v>
      </c>
      <c r="K7" s="34">
        <v>98</v>
      </c>
      <c r="L7" s="34">
        <v>99</v>
      </c>
      <c r="M7" s="9">
        <f t="shared" si="0"/>
        <v>584</v>
      </c>
      <c r="N7" s="3"/>
      <c r="O7" s="10"/>
    </row>
    <row r="8" spans="1:15" ht="17.25">
      <c r="A8" s="3">
        <f>RANK(M8,M:M)</f>
        <v>7</v>
      </c>
      <c r="B8" s="7"/>
      <c r="C8" s="3">
        <v>5</v>
      </c>
      <c r="D8" s="34">
        <v>20</v>
      </c>
      <c r="E8" s="52" t="s">
        <v>238</v>
      </c>
      <c r="F8" s="36" t="s">
        <v>114</v>
      </c>
      <c r="G8" s="34">
        <v>95</v>
      </c>
      <c r="H8" s="34">
        <v>98</v>
      </c>
      <c r="I8" s="34">
        <v>98</v>
      </c>
      <c r="J8" s="34">
        <v>95</v>
      </c>
      <c r="K8" s="34">
        <v>97</v>
      </c>
      <c r="L8" s="34">
        <v>100</v>
      </c>
      <c r="M8" s="9">
        <f t="shared" si="0"/>
        <v>583</v>
      </c>
      <c r="N8" s="3"/>
      <c r="O8" s="10"/>
    </row>
    <row r="9" spans="1:15" ht="17.25">
      <c r="A9" s="3">
        <f>RANK(M9,M:M)</f>
        <v>8</v>
      </c>
      <c r="B9" s="7"/>
      <c r="C9" s="36">
        <v>2</v>
      </c>
      <c r="D9" s="34">
        <v>21</v>
      </c>
      <c r="E9" s="34" t="s">
        <v>164</v>
      </c>
      <c r="F9" s="36" t="s">
        <v>114</v>
      </c>
      <c r="G9" s="34">
        <v>97</v>
      </c>
      <c r="H9" s="34">
        <v>96</v>
      </c>
      <c r="I9" s="34">
        <v>96</v>
      </c>
      <c r="J9" s="34">
        <v>97</v>
      </c>
      <c r="K9" s="34">
        <v>98</v>
      </c>
      <c r="L9" s="34">
        <v>98</v>
      </c>
      <c r="M9" s="9">
        <f t="shared" si="0"/>
        <v>582</v>
      </c>
      <c r="N9" s="3" t="s">
        <v>570</v>
      </c>
      <c r="O9" s="10"/>
    </row>
    <row r="10" spans="1:15" ht="17.25">
      <c r="A10" s="3">
        <v>9</v>
      </c>
      <c r="B10" s="7"/>
      <c r="C10" s="3">
        <v>5</v>
      </c>
      <c r="D10" s="34">
        <v>37</v>
      </c>
      <c r="E10" s="34" t="s">
        <v>247</v>
      </c>
      <c r="F10" s="36" t="s">
        <v>118</v>
      </c>
      <c r="G10" s="34">
        <v>98</v>
      </c>
      <c r="H10" s="34">
        <v>97</v>
      </c>
      <c r="I10" s="34">
        <v>97</v>
      </c>
      <c r="J10" s="34">
        <v>97</v>
      </c>
      <c r="K10" s="34">
        <v>97</v>
      </c>
      <c r="L10" s="34">
        <v>96</v>
      </c>
      <c r="M10" s="9">
        <f t="shared" si="0"/>
        <v>582</v>
      </c>
      <c r="N10" s="3" t="s">
        <v>571</v>
      </c>
      <c r="O10" s="10"/>
    </row>
    <row r="11" spans="1:15" ht="17.25">
      <c r="A11" s="3">
        <f>RANK(M11,M:M)</f>
        <v>10</v>
      </c>
      <c r="B11" s="7"/>
      <c r="C11" s="3">
        <v>1</v>
      </c>
      <c r="D11" s="34">
        <v>7</v>
      </c>
      <c r="E11" s="34" t="s">
        <v>117</v>
      </c>
      <c r="F11" s="36" t="s">
        <v>118</v>
      </c>
      <c r="G11" s="34">
        <v>95</v>
      </c>
      <c r="H11" s="34">
        <v>95</v>
      </c>
      <c r="I11" s="34">
        <v>96</v>
      </c>
      <c r="J11" s="34">
        <v>98</v>
      </c>
      <c r="K11" s="34">
        <v>98</v>
      </c>
      <c r="L11" s="34">
        <v>99</v>
      </c>
      <c r="M11" s="9">
        <f t="shared" si="0"/>
        <v>581</v>
      </c>
      <c r="N11" s="3"/>
      <c r="O11" s="10"/>
    </row>
    <row r="12" spans="1:15" ht="17.25">
      <c r="A12" s="3">
        <f>RANK(M12,M:M)</f>
        <v>11</v>
      </c>
      <c r="B12" s="7"/>
      <c r="C12" s="3">
        <v>4</v>
      </c>
      <c r="D12" s="34">
        <v>24</v>
      </c>
      <c r="E12" s="44" t="s">
        <v>213</v>
      </c>
      <c r="F12" s="36" t="s">
        <v>118</v>
      </c>
      <c r="G12" s="34">
        <v>95</v>
      </c>
      <c r="H12" s="34">
        <v>99</v>
      </c>
      <c r="I12" s="34">
        <v>99</v>
      </c>
      <c r="J12" s="34">
        <v>93</v>
      </c>
      <c r="K12" s="34">
        <v>97</v>
      </c>
      <c r="L12" s="34">
        <v>97</v>
      </c>
      <c r="M12" s="9">
        <f t="shared" si="0"/>
        <v>580</v>
      </c>
      <c r="N12" s="3" t="s">
        <v>572</v>
      </c>
      <c r="O12" s="10"/>
    </row>
    <row r="13" spans="1:15" ht="17.25">
      <c r="A13" s="3">
        <v>12</v>
      </c>
      <c r="B13" s="7"/>
      <c r="C13" s="36">
        <v>2</v>
      </c>
      <c r="D13" s="34">
        <v>35</v>
      </c>
      <c r="E13" s="34" t="s">
        <v>174</v>
      </c>
      <c r="F13" s="36" t="s">
        <v>118</v>
      </c>
      <c r="G13" s="34">
        <v>97</v>
      </c>
      <c r="H13" s="34">
        <v>99</v>
      </c>
      <c r="I13" s="34">
        <v>98</v>
      </c>
      <c r="J13" s="34">
        <v>96</v>
      </c>
      <c r="K13" s="34">
        <v>94</v>
      </c>
      <c r="L13" s="34">
        <v>96</v>
      </c>
      <c r="M13" s="9">
        <f t="shared" si="0"/>
        <v>580</v>
      </c>
      <c r="N13" s="3" t="s">
        <v>571</v>
      </c>
      <c r="O13" s="10"/>
    </row>
    <row r="14" spans="1:15" ht="17.25">
      <c r="A14" s="3">
        <f aca="true" t="shared" si="1" ref="A14:A19">RANK(M14,M$1:M$65536)</f>
        <v>13</v>
      </c>
      <c r="B14" s="7"/>
      <c r="C14" s="3">
        <v>1</v>
      </c>
      <c r="D14" s="34">
        <v>29</v>
      </c>
      <c r="E14" s="34" t="s">
        <v>222</v>
      </c>
      <c r="F14" s="36" t="s">
        <v>120</v>
      </c>
      <c r="G14" s="34">
        <v>98</v>
      </c>
      <c r="H14" s="34">
        <v>98</v>
      </c>
      <c r="I14" s="34">
        <v>95</v>
      </c>
      <c r="J14" s="34">
        <v>96</v>
      </c>
      <c r="K14" s="34">
        <v>97</v>
      </c>
      <c r="L14" s="34">
        <v>95</v>
      </c>
      <c r="M14" s="9">
        <f t="shared" si="0"/>
        <v>579</v>
      </c>
      <c r="N14" s="3" t="s">
        <v>573</v>
      </c>
      <c r="O14" s="10"/>
    </row>
    <row r="15" spans="1:15" ht="17.25">
      <c r="A15" s="3">
        <f t="shared" si="1"/>
        <v>13</v>
      </c>
      <c r="B15" s="7"/>
      <c r="C15" s="3">
        <v>1</v>
      </c>
      <c r="D15" s="34">
        <v>16</v>
      </c>
      <c r="E15" s="34" t="s">
        <v>129</v>
      </c>
      <c r="F15" s="36" t="s">
        <v>114</v>
      </c>
      <c r="G15" s="34">
        <v>96</v>
      </c>
      <c r="H15" s="34">
        <v>96</v>
      </c>
      <c r="I15" s="34">
        <v>98</v>
      </c>
      <c r="J15" s="34">
        <v>98</v>
      </c>
      <c r="K15" s="34">
        <v>98</v>
      </c>
      <c r="L15" s="34">
        <v>93</v>
      </c>
      <c r="M15" s="9">
        <f t="shared" si="0"/>
        <v>579</v>
      </c>
      <c r="N15" s="3" t="s">
        <v>574</v>
      </c>
      <c r="O15" s="10"/>
    </row>
    <row r="16" spans="1:15" ht="17.25">
      <c r="A16" s="3">
        <f t="shared" si="1"/>
        <v>15</v>
      </c>
      <c r="B16" s="7"/>
      <c r="C16" s="36">
        <v>3</v>
      </c>
      <c r="D16" s="34">
        <v>28</v>
      </c>
      <c r="E16" s="34" t="s">
        <v>191</v>
      </c>
      <c r="F16" s="36" t="s">
        <v>118</v>
      </c>
      <c r="G16" s="34">
        <v>97</v>
      </c>
      <c r="H16" s="34">
        <v>96</v>
      </c>
      <c r="I16" s="34">
        <v>95</v>
      </c>
      <c r="J16" s="34">
        <v>96</v>
      </c>
      <c r="K16" s="34">
        <v>97</v>
      </c>
      <c r="L16" s="34">
        <v>97</v>
      </c>
      <c r="M16" s="9">
        <f t="shared" si="0"/>
        <v>578</v>
      </c>
      <c r="N16" s="3" t="s">
        <v>572</v>
      </c>
      <c r="O16" s="10"/>
    </row>
    <row r="17" spans="1:15" ht="17.25">
      <c r="A17" s="3">
        <f t="shared" si="1"/>
        <v>15</v>
      </c>
      <c r="B17" s="7"/>
      <c r="C17" s="3">
        <v>5</v>
      </c>
      <c r="D17" s="34">
        <v>38</v>
      </c>
      <c r="E17" s="34" t="s">
        <v>248</v>
      </c>
      <c r="F17" s="36" t="s">
        <v>120</v>
      </c>
      <c r="G17" s="34">
        <v>98</v>
      </c>
      <c r="H17" s="34">
        <v>98</v>
      </c>
      <c r="I17" s="34">
        <v>96</v>
      </c>
      <c r="J17" s="34">
        <v>94</v>
      </c>
      <c r="K17" s="34">
        <v>97</v>
      </c>
      <c r="L17" s="34">
        <v>95</v>
      </c>
      <c r="M17" s="9">
        <f t="shared" si="0"/>
        <v>578</v>
      </c>
      <c r="N17" s="3" t="s">
        <v>573</v>
      </c>
      <c r="O17" s="10"/>
    </row>
    <row r="18" spans="1:15" ht="17.25">
      <c r="A18" s="3">
        <f t="shared" si="1"/>
        <v>17</v>
      </c>
      <c r="B18" s="7"/>
      <c r="C18" s="36">
        <v>3</v>
      </c>
      <c r="D18" s="34">
        <v>20</v>
      </c>
      <c r="E18" s="34" t="s">
        <v>187</v>
      </c>
      <c r="F18" s="36" t="s">
        <v>120</v>
      </c>
      <c r="G18" s="34">
        <v>94</v>
      </c>
      <c r="H18" s="34">
        <v>96</v>
      </c>
      <c r="I18" s="34">
        <v>96</v>
      </c>
      <c r="J18" s="34">
        <v>97</v>
      </c>
      <c r="K18" s="34">
        <v>97</v>
      </c>
      <c r="L18" s="34">
        <v>97</v>
      </c>
      <c r="M18" s="9">
        <f t="shared" si="0"/>
        <v>577</v>
      </c>
      <c r="N18" s="3"/>
      <c r="O18" s="10"/>
    </row>
    <row r="19" spans="1:15" ht="17.25">
      <c r="A19" s="3">
        <f t="shared" si="1"/>
        <v>18</v>
      </c>
      <c r="B19" s="7"/>
      <c r="C19" s="3">
        <v>1</v>
      </c>
      <c r="D19" s="34">
        <v>20</v>
      </c>
      <c r="E19" s="34" t="s">
        <v>132</v>
      </c>
      <c r="F19" s="36" t="s">
        <v>120</v>
      </c>
      <c r="G19" s="34">
        <v>96</v>
      </c>
      <c r="H19" s="34">
        <v>95</v>
      </c>
      <c r="I19" s="34">
        <v>97</v>
      </c>
      <c r="J19" s="34">
        <v>97</v>
      </c>
      <c r="K19" s="34">
        <v>98</v>
      </c>
      <c r="L19" s="34">
        <v>93</v>
      </c>
      <c r="M19" s="9">
        <f t="shared" si="0"/>
        <v>576</v>
      </c>
      <c r="N19" s="3" t="s">
        <v>575</v>
      </c>
      <c r="O19" s="10"/>
    </row>
    <row r="20" spans="1:15" ht="17.25">
      <c r="A20" s="3">
        <v>19</v>
      </c>
      <c r="B20" s="7"/>
      <c r="C20" s="36">
        <v>3</v>
      </c>
      <c r="D20" s="34">
        <v>33</v>
      </c>
      <c r="E20" s="34" t="s">
        <v>194</v>
      </c>
      <c r="F20" s="36" t="s">
        <v>114</v>
      </c>
      <c r="G20" s="34">
        <v>97</v>
      </c>
      <c r="H20" s="34">
        <v>97</v>
      </c>
      <c r="I20" s="34">
        <v>98</v>
      </c>
      <c r="J20" s="34">
        <v>95</v>
      </c>
      <c r="K20" s="34">
        <v>96</v>
      </c>
      <c r="L20" s="34">
        <v>93</v>
      </c>
      <c r="M20" s="9">
        <f t="shared" si="0"/>
        <v>576</v>
      </c>
      <c r="N20" s="3" t="s">
        <v>576</v>
      </c>
      <c r="O20" s="10"/>
    </row>
    <row r="21" spans="1:15" ht="17.25">
      <c r="A21" s="3">
        <f>RANK(M21,M:M)</f>
        <v>20</v>
      </c>
      <c r="B21" s="7"/>
      <c r="C21" s="3">
        <v>5</v>
      </c>
      <c r="D21" s="35">
        <v>13</v>
      </c>
      <c r="E21" s="45" t="s">
        <v>234</v>
      </c>
      <c r="F21" s="9" t="s">
        <v>124</v>
      </c>
      <c r="G21" s="34">
        <v>97</v>
      </c>
      <c r="H21" s="34">
        <v>95</v>
      </c>
      <c r="I21" s="34">
        <v>94</v>
      </c>
      <c r="J21" s="34">
        <v>97</v>
      </c>
      <c r="K21" s="34">
        <v>95</v>
      </c>
      <c r="L21" s="34">
        <v>97</v>
      </c>
      <c r="M21" s="9">
        <f t="shared" si="0"/>
        <v>575</v>
      </c>
      <c r="N21" s="3" t="s">
        <v>577</v>
      </c>
      <c r="O21" s="10"/>
    </row>
    <row r="22" spans="1:15" ht="17.25">
      <c r="A22" s="3">
        <v>21</v>
      </c>
      <c r="B22" s="7"/>
      <c r="C22" s="3">
        <v>5</v>
      </c>
      <c r="D22" s="34">
        <v>48</v>
      </c>
      <c r="E22" s="34" t="s">
        <v>150</v>
      </c>
      <c r="F22" s="36" t="s">
        <v>114</v>
      </c>
      <c r="G22" s="34">
        <v>97</v>
      </c>
      <c r="H22" s="34">
        <v>97</v>
      </c>
      <c r="I22" s="34">
        <v>97</v>
      </c>
      <c r="J22" s="34">
        <v>93</v>
      </c>
      <c r="K22" s="34">
        <v>96</v>
      </c>
      <c r="L22" s="34">
        <v>95</v>
      </c>
      <c r="M22" s="9">
        <f t="shared" si="0"/>
        <v>575</v>
      </c>
      <c r="N22" s="3" t="s">
        <v>578</v>
      </c>
      <c r="O22" s="10"/>
    </row>
    <row r="23" spans="1:15" ht="17.25">
      <c r="A23" s="3">
        <v>22</v>
      </c>
      <c r="B23" s="7"/>
      <c r="C23" s="36">
        <v>2</v>
      </c>
      <c r="D23" s="34">
        <v>42</v>
      </c>
      <c r="E23" s="34" t="s">
        <v>181</v>
      </c>
      <c r="F23" s="36" t="s">
        <v>114</v>
      </c>
      <c r="G23" s="34">
        <v>95</v>
      </c>
      <c r="H23" s="34">
        <v>97</v>
      </c>
      <c r="I23" s="34">
        <v>96</v>
      </c>
      <c r="J23" s="34">
        <v>96</v>
      </c>
      <c r="K23" s="34">
        <v>98</v>
      </c>
      <c r="L23" s="34">
        <v>93</v>
      </c>
      <c r="M23" s="9">
        <f t="shared" si="0"/>
        <v>575</v>
      </c>
      <c r="N23" s="3" t="s">
        <v>574</v>
      </c>
      <c r="O23" s="10"/>
    </row>
    <row r="24" spans="1:15" ht="17.25">
      <c r="A24" s="3">
        <f>RANK(M24,M:M)</f>
        <v>23</v>
      </c>
      <c r="B24" s="7"/>
      <c r="C24" s="36">
        <v>3</v>
      </c>
      <c r="D24" s="34">
        <v>16</v>
      </c>
      <c r="E24" s="34" t="s">
        <v>185</v>
      </c>
      <c r="F24" s="36" t="s">
        <v>114</v>
      </c>
      <c r="G24" s="34">
        <v>95</v>
      </c>
      <c r="H24" s="34">
        <v>95</v>
      </c>
      <c r="I24" s="34">
        <v>96</v>
      </c>
      <c r="J24" s="34">
        <v>95</v>
      </c>
      <c r="K24" s="34">
        <v>96</v>
      </c>
      <c r="L24" s="34">
        <v>97</v>
      </c>
      <c r="M24" s="9">
        <f t="shared" si="0"/>
        <v>574</v>
      </c>
      <c r="N24" s="3" t="s">
        <v>579</v>
      </c>
      <c r="O24" s="10"/>
    </row>
    <row r="25" spans="1:15" ht="17.25">
      <c r="A25" s="3">
        <v>24</v>
      </c>
      <c r="B25" s="7"/>
      <c r="C25" s="36">
        <v>2</v>
      </c>
      <c r="D25" s="34">
        <v>44</v>
      </c>
      <c r="E25" s="34" t="s">
        <v>184</v>
      </c>
      <c r="F25" s="36" t="s">
        <v>114</v>
      </c>
      <c r="G25" s="34">
        <v>91</v>
      </c>
      <c r="H25" s="34">
        <v>98</v>
      </c>
      <c r="I25" s="34">
        <v>97</v>
      </c>
      <c r="J25" s="34">
        <v>96</v>
      </c>
      <c r="K25" s="34">
        <v>95</v>
      </c>
      <c r="L25" s="34">
        <v>97</v>
      </c>
      <c r="M25" s="9">
        <f t="shared" si="0"/>
        <v>574</v>
      </c>
      <c r="N25" s="3" t="s">
        <v>580</v>
      </c>
      <c r="O25" s="10"/>
    </row>
    <row r="26" spans="1:15" ht="17.25">
      <c r="A26" s="3">
        <f aca="true" t="shared" si="2" ref="A26:A31">RANK(M26,M$1:M$65536)</f>
        <v>25</v>
      </c>
      <c r="B26" s="7"/>
      <c r="C26" s="3">
        <v>4</v>
      </c>
      <c r="D26" s="35">
        <v>13</v>
      </c>
      <c r="E26" s="45" t="s">
        <v>208</v>
      </c>
      <c r="F26" s="9" t="s">
        <v>124</v>
      </c>
      <c r="G26" s="34">
        <v>96</v>
      </c>
      <c r="H26" s="34">
        <v>95</v>
      </c>
      <c r="I26" s="34">
        <v>96</v>
      </c>
      <c r="J26" s="34">
        <v>96</v>
      </c>
      <c r="K26" s="34">
        <v>94</v>
      </c>
      <c r="L26" s="34">
        <v>96</v>
      </c>
      <c r="M26" s="9">
        <f t="shared" si="0"/>
        <v>573</v>
      </c>
      <c r="N26" s="3"/>
      <c r="O26" s="10"/>
    </row>
    <row r="27" spans="1:15" ht="17.25">
      <c r="A27" s="3">
        <f t="shared" si="2"/>
        <v>26</v>
      </c>
      <c r="B27" s="7"/>
      <c r="C27" s="36">
        <v>2</v>
      </c>
      <c r="D27" s="34">
        <v>25</v>
      </c>
      <c r="E27" s="34" t="s">
        <v>166</v>
      </c>
      <c r="F27" s="36" t="s">
        <v>114</v>
      </c>
      <c r="G27" s="34">
        <v>93</v>
      </c>
      <c r="H27" s="34">
        <v>97</v>
      </c>
      <c r="I27" s="34">
        <v>98</v>
      </c>
      <c r="J27" s="34">
        <v>93</v>
      </c>
      <c r="K27" s="34">
        <v>94</v>
      </c>
      <c r="L27" s="34">
        <v>97</v>
      </c>
      <c r="M27" s="9">
        <f t="shared" si="0"/>
        <v>572</v>
      </c>
      <c r="N27" s="3"/>
      <c r="O27" s="10"/>
    </row>
    <row r="28" spans="1:15" ht="17.25">
      <c r="A28" s="3">
        <f t="shared" si="2"/>
        <v>27</v>
      </c>
      <c r="B28" s="7"/>
      <c r="C28" s="3">
        <v>1</v>
      </c>
      <c r="D28" s="34">
        <v>25</v>
      </c>
      <c r="E28" s="34" t="s">
        <v>135</v>
      </c>
      <c r="F28" s="36" t="s">
        <v>114</v>
      </c>
      <c r="G28" s="34">
        <v>95</v>
      </c>
      <c r="H28" s="34">
        <v>95</v>
      </c>
      <c r="I28" s="34">
        <v>96</v>
      </c>
      <c r="J28" s="34">
        <v>95</v>
      </c>
      <c r="K28" s="34">
        <v>95</v>
      </c>
      <c r="L28" s="34">
        <v>95</v>
      </c>
      <c r="M28" s="9">
        <f t="shared" si="0"/>
        <v>571</v>
      </c>
      <c r="N28" s="3"/>
      <c r="O28" s="10"/>
    </row>
    <row r="29" spans="1:15" ht="17.25">
      <c r="A29" s="3">
        <f t="shared" si="2"/>
        <v>28</v>
      </c>
      <c r="B29" s="7"/>
      <c r="C29" s="3">
        <v>5</v>
      </c>
      <c r="D29" s="34">
        <v>11</v>
      </c>
      <c r="E29" s="44" t="s">
        <v>232</v>
      </c>
      <c r="F29" s="36" t="s">
        <v>120</v>
      </c>
      <c r="G29" s="34">
        <v>94</v>
      </c>
      <c r="H29" s="34">
        <v>95</v>
      </c>
      <c r="I29" s="34">
        <v>94</v>
      </c>
      <c r="J29" s="34">
        <v>95</v>
      </c>
      <c r="K29" s="34">
        <v>96</v>
      </c>
      <c r="L29" s="34">
        <v>96</v>
      </c>
      <c r="M29" s="9">
        <f t="shared" si="0"/>
        <v>570</v>
      </c>
      <c r="N29" s="3"/>
      <c r="O29" s="10"/>
    </row>
    <row r="30" spans="1:15" ht="17.25">
      <c r="A30" s="3">
        <f t="shared" si="2"/>
        <v>29</v>
      </c>
      <c r="B30" s="7"/>
      <c r="C30" s="36">
        <v>3</v>
      </c>
      <c r="D30" s="42">
        <v>40</v>
      </c>
      <c r="E30" s="42" t="s">
        <v>198</v>
      </c>
      <c r="F30" s="3" t="s">
        <v>112</v>
      </c>
      <c r="G30" s="34">
        <v>93</v>
      </c>
      <c r="H30" s="34">
        <v>95</v>
      </c>
      <c r="I30" s="34">
        <v>94</v>
      </c>
      <c r="J30" s="34">
        <v>98</v>
      </c>
      <c r="K30" s="34">
        <v>96</v>
      </c>
      <c r="L30" s="34">
        <v>93</v>
      </c>
      <c r="M30" s="9">
        <f t="shared" si="0"/>
        <v>569</v>
      </c>
      <c r="N30" s="3"/>
      <c r="O30" s="10"/>
    </row>
    <row r="31" spans="1:15" ht="17.25">
      <c r="A31" s="3">
        <f t="shared" si="2"/>
        <v>30</v>
      </c>
      <c r="B31" s="7"/>
      <c r="C31" s="3">
        <v>5</v>
      </c>
      <c r="D31" s="34">
        <v>41</v>
      </c>
      <c r="E31" s="34" t="s">
        <v>250</v>
      </c>
      <c r="F31" s="36" t="s">
        <v>114</v>
      </c>
      <c r="G31" s="34">
        <v>89</v>
      </c>
      <c r="H31" s="34">
        <v>95</v>
      </c>
      <c r="I31" s="34">
        <v>93</v>
      </c>
      <c r="J31" s="34">
        <v>99</v>
      </c>
      <c r="K31" s="34">
        <v>95</v>
      </c>
      <c r="L31" s="34">
        <v>97</v>
      </c>
      <c r="M31" s="9">
        <f t="shared" si="0"/>
        <v>568</v>
      </c>
      <c r="N31" s="3" t="s">
        <v>581</v>
      </c>
      <c r="O31" s="10"/>
    </row>
    <row r="32" spans="1:15" ht="17.25">
      <c r="A32" s="3">
        <v>31</v>
      </c>
      <c r="B32" s="7"/>
      <c r="C32" s="3">
        <v>4</v>
      </c>
      <c r="D32" s="12">
        <v>25</v>
      </c>
      <c r="E32" s="58" t="s">
        <v>93</v>
      </c>
      <c r="F32" s="9" t="s">
        <v>87</v>
      </c>
      <c r="G32" s="13">
        <v>94</v>
      </c>
      <c r="H32" s="13">
        <v>94</v>
      </c>
      <c r="I32" s="13">
        <v>93</v>
      </c>
      <c r="J32" s="13">
        <v>95</v>
      </c>
      <c r="K32" s="13">
        <v>96</v>
      </c>
      <c r="L32" s="13">
        <v>96</v>
      </c>
      <c r="M32" s="4">
        <f t="shared" si="0"/>
        <v>568</v>
      </c>
      <c r="N32" s="3" t="s">
        <v>582</v>
      </c>
      <c r="O32" s="10"/>
    </row>
    <row r="33" spans="1:15" ht="17.25">
      <c r="A33" s="3">
        <f>RANK(M33,M:M)</f>
        <v>32</v>
      </c>
      <c r="B33" s="7"/>
      <c r="C33" s="3">
        <v>1</v>
      </c>
      <c r="D33" s="34">
        <v>33</v>
      </c>
      <c r="E33" s="34" t="s">
        <v>141</v>
      </c>
      <c r="F33" s="36" t="s">
        <v>114</v>
      </c>
      <c r="G33" s="34">
        <v>93</v>
      </c>
      <c r="H33" s="34">
        <v>92</v>
      </c>
      <c r="I33" s="34">
        <v>96</v>
      </c>
      <c r="J33" s="34">
        <v>93</v>
      </c>
      <c r="K33" s="34">
        <v>97</v>
      </c>
      <c r="L33" s="34">
        <v>96</v>
      </c>
      <c r="M33" s="9">
        <f t="shared" si="0"/>
        <v>567</v>
      </c>
      <c r="N33" s="3"/>
      <c r="O33" s="10"/>
    </row>
    <row r="34" spans="1:15" ht="17.25">
      <c r="A34" s="3">
        <f>RANK(M34,M:M)</f>
        <v>33</v>
      </c>
      <c r="B34" s="7"/>
      <c r="C34" s="36">
        <v>3</v>
      </c>
      <c r="D34" s="34">
        <v>21</v>
      </c>
      <c r="E34" s="34" t="s">
        <v>188</v>
      </c>
      <c r="F34" s="36" t="s">
        <v>114</v>
      </c>
      <c r="G34" s="34">
        <v>95</v>
      </c>
      <c r="H34" s="34">
        <v>94</v>
      </c>
      <c r="I34" s="34">
        <v>92</v>
      </c>
      <c r="J34" s="34">
        <v>97</v>
      </c>
      <c r="K34" s="34">
        <v>94</v>
      </c>
      <c r="L34" s="34">
        <v>94</v>
      </c>
      <c r="M34" s="9">
        <f aca="true" t="shared" si="3" ref="M34:M65">SUM(G34:L34)</f>
        <v>566</v>
      </c>
      <c r="N34" s="3"/>
      <c r="O34" s="10"/>
    </row>
    <row r="35" spans="1:15" ht="17.25">
      <c r="A35" s="3">
        <f>RANK(M35,M:M)</f>
        <v>34</v>
      </c>
      <c r="B35" s="7"/>
      <c r="C35" s="36">
        <v>2</v>
      </c>
      <c r="D35" s="34">
        <v>16</v>
      </c>
      <c r="E35" s="34" t="s">
        <v>161</v>
      </c>
      <c r="F35" s="36" t="s">
        <v>114</v>
      </c>
      <c r="G35" s="34">
        <v>94</v>
      </c>
      <c r="H35" s="34">
        <v>96</v>
      </c>
      <c r="I35" s="34">
        <v>91</v>
      </c>
      <c r="J35" s="34">
        <v>96</v>
      </c>
      <c r="K35" s="34">
        <v>92</v>
      </c>
      <c r="L35" s="34">
        <v>96</v>
      </c>
      <c r="M35" s="9">
        <f t="shared" si="3"/>
        <v>565</v>
      </c>
      <c r="N35" s="3" t="s">
        <v>583</v>
      </c>
      <c r="O35" s="10"/>
    </row>
    <row r="36" spans="1:15" ht="17.25">
      <c r="A36" s="3">
        <v>35</v>
      </c>
      <c r="B36" s="7"/>
      <c r="C36" s="3">
        <v>5</v>
      </c>
      <c r="D36" s="53">
        <v>7</v>
      </c>
      <c r="E36" s="43" t="s">
        <v>584</v>
      </c>
      <c r="F36" s="3" t="s">
        <v>130</v>
      </c>
      <c r="G36" s="34">
        <v>96</v>
      </c>
      <c r="H36" s="34">
        <v>93</v>
      </c>
      <c r="I36" s="34">
        <v>92</v>
      </c>
      <c r="J36" s="34">
        <v>96</v>
      </c>
      <c r="K36" s="34">
        <v>95</v>
      </c>
      <c r="L36" s="34">
        <v>93</v>
      </c>
      <c r="M36" s="9">
        <f t="shared" si="3"/>
        <v>565</v>
      </c>
      <c r="N36" s="3" t="s">
        <v>585</v>
      </c>
      <c r="O36" s="10"/>
    </row>
    <row r="37" spans="1:15" ht="17.25">
      <c r="A37" s="3">
        <v>36</v>
      </c>
      <c r="B37" s="7"/>
      <c r="C37" s="3">
        <v>1</v>
      </c>
      <c r="D37" s="34">
        <v>4</v>
      </c>
      <c r="E37" s="34" t="s">
        <v>113</v>
      </c>
      <c r="F37" s="36" t="s">
        <v>114</v>
      </c>
      <c r="G37" s="34">
        <v>95</v>
      </c>
      <c r="H37" s="34">
        <v>93</v>
      </c>
      <c r="I37" s="34">
        <v>95</v>
      </c>
      <c r="J37" s="34">
        <v>96</v>
      </c>
      <c r="K37" s="34">
        <v>93</v>
      </c>
      <c r="L37" s="34">
        <v>93</v>
      </c>
      <c r="M37" s="9">
        <f t="shared" si="3"/>
        <v>565</v>
      </c>
      <c r="N37" s="3" t="s">
        <v>586</v>
      </c>
      <c r="O37" s="10"/>
    </row>
    <row r="38" spans="1:15" ht="17.25">
      <c r="A38" s="3">
        <v>37</v>
      </c>
      <c r="B38" s="7"/>
      <c r="C38" s="3">
        <v>4</v>
      </c>
      <c r="D38" s="42">
        <v>22</v>
      </c>
      <c r="E38" s="43" t="s">
        <v>587</v>
      </c>
      <c r="F38" s="3" t="s">
        <v>130</v>
      </c>
      <c r="G38" s="34">
        <v>94</v>
      </c>
      <c r="H38" s="34">
        <v>96</v>
      </c>
      <c r="I38" s="34">
        <v>94</v>
      </c>
      <c r="J38" s="34">
        <v>93</v>
      </c>
      <c r="K38" s="34">
        <v>99</v>
      </c>
      <c r="L38" s="34">
        <v>89</v>
      </c>
      <c r="M38" s="9">
        <f t="shared" si="3"/>
        <v>565</v>
      </c>
      <c r="N38" s="3" t="s">
        <v>588</v>
      </c>
      <c r="O38" s="10"/>
    </row>
    <row r="39" spans="1:15" ht="17.25">
      <c r="A39" s="3">
        <f>RANK(M39,M:M)</f>
        <v>38</v>
      </c>
      <c r="B39" s="7"/>
      <c r="C39" s="3">
        <v>1</v>
      </c>
      <c r="D39" s="5">
        <v>18</v>
      </c>
      <c r="E39" s="59" t="s">
        <v>691</v>
      </c>
      <c r="F39" s="9" t="s">
        <v>70</v>
      </c>
      <c r="G39" s="13">
        <v>95</v>
      </c>
      <c r="H39" s="13">
        <v>93</v>
      </c>
      <c r="I39" s="217">
        <v>95</v>
      </c>
      <c r="J39" s="217">
        <v>92</v>
      </c>
      <c r="K39" s="13">
        <v>91</v>
      </c>
      <c r="L39" s="13">
        <v>98</v>
      </c>
      <c r="M39" s="11">
        <f t="shared" si="3"/>
        <v>564</v>
      </c>
      <c r="N39" s="3"/>
      <c r="O39" s="10"/>
    </row>
    <row r="40" spans="1:15" ht="17.25">
      <c r="A40" s="3">
        <v>39</v>
      </c>
      <c r="B40" s="7"/>
      <c r="C40" s="3">
        <v>4</v>
      </c>
      <c r="D40" s="36">
        <v>5</v>
      </c>
      <c r="E40" s="46" t="s">
        <v>204</v>
      </c>
      <c r="F40" s="36" t="s">
        <v>114</v>
      </c>
      <c r="G40" s="34">
        <v>92</v>
      </c>
      <c r="H40" s="34">
        <v>95</v>
      </c>
      <c r="I40" s="34">
        <v>95</v>
      </c>
      <c r="J40" s="34">
        <v>92</v>
      </c>
      <c r="K40" s="34">
        <v>94</v>
      </c>
      <c r="L40" s="34">
        <v>96</v>
      </c>
      <c r="M40" s="35">
        <f t="shared" si="3"/>
        <v>564</v>
      </c>
      <c r="N40" s="3" t="s">
        <v>583</v>
      </c>
      <c r="O40" s="10"/>
    </row>
    <row r="41" spans="1:15" ht="17.25">
      <c r="A41" s="3">
        <v>40</v>
      </c>
      <c r="B41" s="7"/>
      <c r="C41" s="3">
        <v>1</v>
      </c>
      <c r="D41" s="36">
        <v>28</v>
      </c>
      <c r="E41" s="36" t="s">
        <v>137</v>
      </c>
      <c r="F41" s="36" t="s">
        <v>118</v>
      </c>
      <c r="G41" s="34">
        <v>93</v>
      </c>
      <c r="H41" s="34">
        <v>99</v>
      </c>
      <c r="I41" s="34">
        <v>91</v>
      </c>
      <c r="J41" s="34">
        <v>95</v>
      </c>
      <c r="K41" s="34">
        <v>94</v>
      </c>
      <c r="L41" s="34">
        <v>92</v>
      </c>
      <c r="M41" s="35">
        <f t="shared" si="3"/>
        <v>564</v>
      </c>
      <c r="N41" s="3" t="s">
        <v>589</v>
      </c>
      <c r="O41" s="10"/>
    </row>
    <row r="42" spans="1:15" ht="17.25">
      <c r="A42" s="3">
        <f>RANK(M42,M:M)</f>
        <v>41</v>
      </c>
      <c r="B42" s="7"/>
      <c r="C42" s="3">
        <v>5</v>
      </c>
      <c r="D42" s="36">
        <v>9</v>
      </c>
      <c r="E42" s="46" t="s">
        <v>231</v>
      </c>
      <c r="F42" s="36" t="s">
        <v>118</v>
      </c>
      <c r="G42" s="34">
        <v>95</v>
      </c>
      <c r="H42" s="34">
        <v>94</v>
      </c>
      <c r="I42" s="34">
        <v>98</v>
      </c>
      <c r="J42" s="34">
        <v>95</v>
      </c>
      <c r="K42" s="34">
        <v>93</v>
      </c>
      <c r="L42" s="34">
        <v>88</v>
      </c>
      <c r="M42" s="35">
        <f t="shared" si="3"/>
        <v>563</v>
      </c>
      <c r="N42" s="3"/>
      <c r="O42" s="10"/>
    </row>
    <row r="43" spans="1:15" ht="17.25">
      <c r="A43" s="3">
        <f>RANK(M43,M:M)</f>
        <v>42</v>
      </c>
      <c r="B43" s="7"/>
      <c r="C43" s="36">
        <v>2</v>
      </c>
      <c r="D43" s="36">
        <v>8</v>
      </c>
      <c r="E43" s="36" t="s">
        <v>156</v>
      </c>
      <c r="F43" s="36" t="s">
        <v>120</v>
      </c>
      <c r="G43" s="34">
        <v>90</v>
      </c>
      <c r="H43" s="34">
        <v>95</v>
      </c>
      <c r="I43" s="34">
        <v>94</v>
      </c>
      <c r="J43" s="34">
        <v>93</v>
      </c>
      <c r="K43" s="34">
        <v>96</v>
      </c>
      <c r="L43" s="34">
        <v>94</v>
      </c>
      <c r="M43" s="35">
        <f t="shared" si="3"/>
        <v>562</v>
      </c>
      <c r="N43" s="3" t="s">
        <v>590</v>
      </c>
      <c r="O43" s="10"/>
    </row>
    <row r="44" spans="1:15" ht="17.25">
      <c r="A44" s="3">
        <v>43</v>
      </c>
      <c r="B44" s="7"/>
      <c r="C44" s="34">
        <v>3</v>
      </c>
      <c r="D44" s="42">
        <v>32</v>
      </c>
      <c r="E44" s="42" t="s">
        <v>193</v>
      </c>
      <c r="F44" s="42" t="s">
        <v>112</v>
      </c>
      <c r="G44" s="34">
        <v>90</v>
      </c>
      <c r="H44" s="34">
        <v>93</v>
      </c>
      <c r="I44" s="34">
        <v>96</v>
      </c>
      <c r="J44" s="34">
        <v>95</v>
      </c>
      <c r="K44" s="34">
        <v>94</v>
      </c>
      <c r="L44" s="34">
        <v>94</v>
      </c>
      <c r="M44" s="35">
        <f t="shared" si="3"/>
        <v>562</v>
      </c>
      <c r="N44" s="3" t="s">
        <v>591</v>
      </c>
      <c r="O44" s="10"/>
    </row>
    <row r="45" spans="1:15" ht="17.25">
      <c r="A45" s="3">
        <v>44</v>
      </c>
      <c r="B45" s="7"/>
      <c r="C45" s="3">
        <v>5</v>
      </c>
      <c r="D45" s="5">
        <v>6</v>
      </c>
      <c r="E45" s="4" t="s">
        <v>103</v>
      </c>
      <c r="F45" s="9" t="s">
        <v>91</v>
      </c>
      <c r="G45" s="13">
        <v>88</v>
      </c>
      <c r="H45" s="13">
        <v>97</v>
      </c>
      <c r="I45" s="13">
        <v>95</v>
      </c>
      <c r="J45" s="13">
        <v>95</v>
      </c>
      <c r="K45" s="13">
        <v>93</v>
      </c>
      <c r="L45" s="13">
        <v>94</v>
      </c>
      <c r="M45" s="11">
        <f t="shared" si="3"/>
        <v>562</v>
      </c>
      <c r="N45" s="3" t="s">
        <v>592</v>
      </c>
      <c r="O45" s="10"/>
    </row>
    <row r="46" spans="1:15" ht="17.25">
      <c r="A46" s="3">
        <v>45</v>
      </c>
      <c r="B46" s="7"/>
      <c r="C46" s="3">
        <v>4</v>
      </c>
      <c r="D46" s="5">
        <v>10</v>
      </c>
      <c r="E46" s="59" t="s">
        <v>687</v>
      </c>
      <c r="F46" s="9" t="s">
        <v>87</v>
      </c>
      <c r="G46" s="13">
        <v>94</v>
      </c>
      <c r="H46" s="13">
        <v>95</v>
      </c>
      <c r="I46" s="217">
        <v>95</v>
      </c>
      <c r="J46" s="217">
        <v>92</v>
      </c>
      <c r="K46" s="13">
        <v>93</v>
      </c>
      <c r="L46" s="13">
        <v>93</v>
      </c>
      <c r="M46" s="11">
        <f t="shared" si="3"/>
        <v>562</v>
      </c>
      <c r="N46" s="3" t="s">
        <v>593</v>
      </c>
      <c r="O46" s="10"/>
    </row>
    <row r="47" spans="1:15" ht="17.25">
      <c r="A47" s="3">
        <v>46</v>
      </c>
      <c r="B47" s="7"/>
      <c r="C47" s="3">
        <v>5</v>
      </c>
      <c r="D47" s="9">
        <v>39</v>
      </c>
      <c r="E47" s="9" t="s">
        <v>249</v>
      </c>
      <c r="F47" s="9" t="s">
        <v>124</v>
      </c>
      <c r="G47" s="34">
        <v>93</v>
      </c>
      <c r="H47" s="34">
        <v>94</v>
      </c>
      <c r="I47" s="34">
        <v>93</v>
      </c>
      <c r="J47" s="34">
        <v>91</v>
      </c>
      <c r="K47" s="34">
        <v>99</v>
      </c>
      <c r="L47" s="34">
        <v>92</v>
      </c>
      <c r="M47" s="35">
        <f t="shared" si="3"/>
        <v>562</v>
      </c>
      <c r="N47" s="3" t="s">
        <v>594</v>
      </c>
      <c r="O47" s="10"/>
    </row>
    <row r="48" spans="1:15" ht="17.25">
      <c r="A48" s="3">
        <f>RANK(M48,M:M)</f>
        <v>47</v>
      </c>
      <c r="B48" s="7"/>
      <c r="C48" s="3">
        <v>4</v>
      </c>
      <c r="D48" s="36">
        <v>41</v>
      </c>
      <c r="E48" s="36" t="s">
        <v>225</v>
      </c>
      <c r="F48" s="36" t="s">
        <v>114</v>
      </c>
      <c r="G48" s="34">
        <v>93</v>
      </c>
      <c r="H48" s="34">
        <v>92</v>
      </c>
      <c r="I48" s="34">
        <v>91</v>
      </c>
      <c r="J48" s="34">
        <v>94</v>
      </c>
      <c r="K48" s="34">
        <v>97</v>
      </c>
      <c r="L48" s="34">
        <v>94</v>
      </c>
      <c r="M48" s="35">
        <f t="shared" si="3"/>
        <v>561</v>
      </c>
      <c r="N48" s="3"/>
      <c r="O48" s="10"/>
    </row>
    <row r="49" spans="1:15" ht="17.25">
      <c r="A49" s="3">
        <f>RANK(M49,M:M)</f>
        <v>48</v>
      </c>
      <c r="B49" s="7"/>
      <c r="C49" s="36">
        <v>2</v>
      </c>
      <c r="D49" s="36">
        <v>43</v>
      </c>
      <c r="E49" s="36" t="s">
        <v>182</v>
      </c>
      <c r="F49" s="36" t="s">
        <v>183</v>
      </c>
      <c r="G49" s="34">
        <v>94</v>
      </c>
      <c r="H49" s="34">
        <v>90</v>
      </c>
      <c r="I49" s="34">
        <v>94</v>
      </c>
      <c r="J49" s="34">
        <v>93</v>
      </c>
      <c r="K49" s="34">
        <v>93</v>
      </c>
      <c r="L49" s="34">
        <v>96</v>
      </c>
      <c r="M49" s="35">
        <f t="shared" si="3"/>
        <v>560</v>
      </c>
      <c r="N49" s="3" t="s">
        <v>595</v>
      </c>
      <c r="O49" s="10"/>
    </row>
    <row r="50" spans="1:15" ht="17.25">
      <c r="A50" s="3">
        <v>49</v>
      </c>
      <c r="B50" s="7"/>
      <c r="C50" s="3">
        <v>1</v>
      </c>
      <c r="D50" s="3">
        <v>32</v>
      </c>
      <c r="E50" s="3" t="s">
        <v>140</v>
      </c>
      <c r="F50" s="3" t="s">
        <v>112</v>
      </c>
      <c r="G50" s="34">
        <v>90</v>
      </c>
      <c r="H50" s="34">
        <v>94</v>
      </c>
      <c r="I50" s="34">
        <v>93</v>
      </c>
      <c r="J50" s="34">
        <v>94</v>
      </c>
      <c r="K50" s="34">
        <v>95</v>
      </c>
      <c r="L50" s="34">
        <v>94</v>
      </c>
      <c r="M50" s="35">
        <f t="shared" si="3"/>
        <v>560</v>
      </c>
      <c r="N50" s="3" t="s">
        <v>596</v>
      </c>
      <c r="O50" s="10"/>
    </row>
    <row r="51" spans="1:15" ht="17.25">
      <c r="A51" s="3">
        <v>50</v>
      </c>
      <c r="B51" s="7"/>
      <c r="C51" s="3">
        <v>4</v>
      </c>
      <c r="D51" s="36">
        <v>38</v>
      </c>
      <c r="E51" s="36" t="s">
        <v>138</v>
      </c>
      <c r="F51" s="36" t="s">
        <v>120</v>
      </c>
      <c r="G51" s="34">
        <v>93</v>
      </c>
      <c r="H51" s="34">
        <v>95</v>
      </c>
      <c r="I51" s="34">
        <v>95</v>
      </c>
      <c r="J51" s="34">
        <v>94</v>
      </c>
      <c r="K51" s="34">
        <v>92</v>
      </c>
      <c r="L51" s="34">
        <v>91</v>
      </c>
      <c r="M51" s="35">
        <f t="shared" si="3"/>
        <v>560</v>
      </c>
      <c r="N51" s="3" t="s">
        <v>597</v>
      </c>
      <c r="O51" s="10"/>
    </row>
    <row r="52" spans="1:15" ht="17.25">
      <c r="A52" s="3">
        <f>RANK(M52,M:M)</f>
        <v>51</v>
      </c>
      <c r="B52" s="7"/>
      <c r="C52" s="3">
        <v>2</v>
      </c>
      <c r="D52" s="5">
        <v>6</v>
      </c>
      <c r="E52" s="4" t="s">
        <v>76</v>
      </c>
      <c r="F52" s="9" t="s">
        <v>70</v>
      </c>
      <c r="G52" s="13">
        <v>93</v>
      </c>
      <c r="H52" s="13">
        <v>88</v>
      </c>
      <c r="I52" s="13">
        <v>94</v>
      </c>
      <c r="J52" s="13">
        <v>96</v>
      </c>
      <c r="K52" s="13">
        <v>92</v>
      </c>
      <c r="L52" s="13">
        <v>96</v>
      </c>
      <c r="M52" s="11">
        <f t="shared" si="3"/>
        <v>559</v>
      </c>
      <c r="N52" s="3" t="s">
        <v>598</v>
      </c>
      <c r="O52" s="10"/>
    </row>
    <row r="53" spans="1:15" ht="17.25">
      <c r="A53" s="3">
        <f>RANK(M53,M:M)</f>
        <v>51</v>
      </c>
      <c r="B53" s="7"/>
      <c r="C53" s="3">
        <v>5</v>
      </c>
      <c r="D53" s="36">
        <v>26</v>
      </c>
      <c r="E53" s="61" t="s">
        <v>240</v>
      </c>
      <c r="F53" s="36" t="s">
        <v>120</v>
      </c>
      <c r="G53" s="34">
        <v>92</v>
      </c>
      <c r="H53" s="34">
        <v>93</v>
      </c>
      <c r="I53" s="34">
        <v>92</v>
      </c>
      <c r="J53" s="34">
        <v>92</v>
      </c>
      <c r="K53" s="34">
        <v>95</v>
      </c>
      <c r="L53" s="34">
        <v>95</v>
      </c>
      <c r="M53" s="35">
        <f t="shared" si="3"/>
        <v>559</v>
      </c>
      <c r="N53" s="3" t="s">
        <v>573</v>
      </c>
      <c r="O53" s="10"/>
    </row>
    <row r="54" spans="1:15" ht="17.25">
      <c r="A54" s="3">
        <f>RANK(M54,M:M)</f>
        <v>51</v>
      </c>
      <c r="B54" s="7"/>
      <c r="C54" s="3">
        <v>1</v>
      </c>
      <c r="D54" s="36">
        <v>37</v>
      </c>
      <c r="E54" s="36" t="s">
        <v>145</v>
      </c>
      <c r="F54" s="36" t="s">
        <v>114</v>
      </c>
      <c r="G54" s="34">
        <v>92</v>
      </c>
      <c r="H54" s="34">
        <v>94</v>
      </c>
      <c r="I54" s="34">
        <v>95</v>
      </c>
      <c r="J54" s="34">
        <v>98</v>
      </c>
      <c r="K54" s="34">
        <v>89</v>
      </c>
      <c r="L54" s="34">
        <v>91</v>
      </c>
      <c r="M54" s="35">
        <f t="shared" si="3"/>
        <v>559</v>
      </c>
      <c r="N54" s="3" t="s">
        <v>599</v>
      </c>
      <c r="O54" s="10"/>
    </row>
    <row r="55" spans="1:15" ht="17.25">
      <c r="A55" s="3">
        <f>RANK(M55,M:M)</f>
        <v>54</v>
      </c>
      <c r="B55" s="7"/>
      <c r="C55" s="3">
        <v>5</v>
      </c>
      <c r="D55" s="5">
        <v>2</v>
      </c>
      <c r="E55" s="59" t="s">
        <v>101</v>
      </c>
      <c r="F55" s="9" t="s">
        <v>74</v>
      </c>
      <c r="G55" s="13">
        <v>90</v>
      </c>
      <c r="H55" s="13">
        <v>92</v>
      </c>
      <c r="I55" s="13">
        <v>91</v>
      </c>
      <c r="J55" s="13">
        <v>95</v>
      </c>
      <c r="K55" s="13">
        <v>93</v>
      </c>
      <c r="L55" s="13">
        <v>97</v>
      </c>
      <c r="M55" s="11">
        <f t="shared" si="3"/>
        <v>558</v>
      </c>
      <c r="N55" s="3"/>
      <c r="O55" s="10"/>
    </row>
    <row r="56" spans="1:15" ht="17.25">
      <c r="A56" s="3">
        <f>RANK(M56,M:M)</f>
        <v>55</v>
      </c>
      <c r="B56" s="7"/>
      <c r="C56" s="36">
        <v>3</v>
      </c>
      <c r="D56" s="36">
        <v>34</v>
      </c>
      <c r="E56" s="36" t="s">
        <v>195</v>
      </c>
      <c r="F56" s="36" t="s">
        <v>126</v>
      </c>
      <c r="G56" s="34">
        <v>93</v>
      </c>
      <c r="H56" s="34">
        <v>92</v>
      </c>
      <c r="I56" s="34">
        <v>93</v>
      </c>
      <c r="J56" s="34">
        <v>91</v>
      </c>
      <c r="K56" s="34">
        <v>94</v>
      </c>
      <c r="L56" s="34">
        <v>94</v>
      </c>
      <c r="M56" s="35">
        <f t="shared" si="3"/>
        <v>557</v>
      </c>
      <c r="N56" s="3" t="s">
        <v>600</v>
      </c>
      <c r="O56" s="10"/>
    </row>
    <row r="57" spans="1:15" ht="17.25">
      <c r="A57" s="3">
        <v>56</v>
      </c>
      <c r="B57" s="7"/>
      <c r="C57" s="3">
        <v>5</v>
      </c>
      <c r="D57" s="36">
        <v>15</v>
      </c>
      <c r="E57" s="46" t="s">
        <v>236</v>
      </c>
      <c r="F57" s="36" t="s">
        <v>126</v>
      </c>
      <c r="G57" s="34">
        <v>93</v>
      </c>
      <c r="H57" s="34">
        <v>93</v>
      </c>
      <c r="I57" s="34">
        <v>91</v>
      </c>
      <c r="J57" s="34">
        <v>93</v>
      </c>
      <c r="K57" s="34">
        <v>93</v>
      </c>
      <c r="L57" s="34">
        <v>94</v>
      </c>
      <c r="M57" s="35">
        <f t="shared" si="3"/>
        <v>557</v>
      </c>
      <c r="N57" s="3" t="s">
        <v>601</v>
      </c>
      <c r="O57" s="10"/>
    </row>
    <row r="58" spans="1:15" ht="17.25">
      <c r="A58" s="3">
        <v>57</v>
      </c>
      <c r="B58" s="7"/>
      <c r="C58" s="3">
        <v>1</v>
      </c>
      <c r="D58" s="36">
        <v>34</v>
      </c>
      <c r="E58" s="36" t="s">
        <v>142</v>
      </c>
      <c r="F58" s="36" t="s">
        <v>126</v>
      </c>
      <c r="G58" s="34">
        <v>94</v>
      </c>
      <c r="H58" s="34">
        <v>93</v>
      </c>
      <c r="I58" s="34">
        <v>96</v>
      </c>
      <c r="J58" s="34">
        <v>92</v>
      </c>
      <c r="K58" s="34">
        <v>89</v>
      </c>
      <c r="L58" s="34">
        <v>93</v>
      </c>
      <c r="M58" s="35">
        <f t="shared" si="3"/>
        <v>557</v>
      </c>
      <c r="N58" s="3" t="s">
        <v>574</v>
      </c>
      <c r="O58" s="10"/>
    </row>
    <row r="59" spans="1:15" ht="17.25">
      <c r="A59" s="3">
        <v>58</v>
      </c>
      <c r="B59" s="7"/>
      <c r="C59" s="36">
        <v>2</v>
      </c>
      <c r="D59" s="36">
        <v>20</v>
      </c>
      <c r="E59" s="36" t="s">
        <v>163</v>
      </c>
      <c r="F59" s="36" t="s">
        <v>120</v>
      </c>
      <c r="G59" s="34">
        <v>94</v>
      </c>
      <c r="H59" s="34">
        <v>91</v>
      </c>
      <c r="I59" s="34">
        <v>94</v>
      </c>
      <c r="J59" s="34">
        <v>96</v>
      </c>
      <c r="K59" s="34">
        <v>93</v>
      </c>
      <c r="L59" s="34">
        <v>89</v>
      </c>
      <c r="M59" s="35">
        <f t="shared" si="3"/>
        <v>557</v>
      </c>
      <c r="N59" s="3" t="s">
        <v>602</v>
      </c>
      <c r="O59" s="10"/>
    </row>
    <row r="60" spans="1:15" ht="17.25">
      <c r="A60" s="3">
        <f>RANK(M60,M:M)</f>
        <v>59</v>
      </c>
      <c r="B60" s="7"/>
      <c r="C60" s="3">
        <v>5</v>
      </c>
      <c r="D60" s="37">
        <v>14</v>
      </c>
      <c r="E60" s="277" t="s">
        <v>235</v>
      </c>
      <c r="F60" s="37" t="s">
        <v>116</v>
      </c>
      <c r="G60" s="34">
        <v>90</v>
      </c>
      <c r="H60" s="34">
        <v>93</v>
      </c>
      <c r="I60" s="215">
        <v>92</v>
      </c>
      <c r="J60" s="215">
        <v>94</v>
      </c>
      <c r="K60" s="34">
        <v>94</v>
      </c>
      <c r="L60" s="34">
        <v>93</v>
      </c>
      <c r="M60" s="35">
        <f t="shared" si="3"/>
        <v>556</v>
      </c>
      <c r="N60" s="3" t="s">
        <v>603</v>
      </c>
      <c r="O60" s="10"/>
    </row>
    <row r="61" spans="1:15" ht="17.25">
      <c r="A61" s="3">
        <v>60</v>
      </c>
      <c r="B61" s="7"/>
      <c r="C61" s="3">
        <v>1</v>
      </c>
      <c r="D61" s="36">
        <v>21</v>
      </c>
      <c r="E61" s="36" t="s">
        <v>133</v>
      </c>
      <c r="F61" s="36" t="s">
        <v>114</v>
      </c>
      <c r="G61" s="34">
        <v>96</v>
      </c>
      <c r="H61" s="34">
        <v>91</v>
      </c>
      <c r="I61" s="34">
        <v>92</v>
      </c>
      <c r="J61" s="34">
        <v>95</v>
      </c>
      <c r="K61" s="34">
        <v>89</v>
      </c>
      <c r="L61" s="34">
        <v>93</v>
      </c>
      <c r="M61" s="35">
        <f t="shared" si="3"/>
        <v>556</v>
      </c>
      <c r="N61" s="3" t="s">
        <v>604</v>
      </c>
      <c r="O61" s="10"/>
    </row>
    <row r="62" spans="1:15" ht="17.25">
      <c r="A62" s="3">
        <v>61</v>
      </c>
      <c r="B62" s="7"/>
      <c r="C62" s="36">
        <v>3</v>
      </c>
      <c r="D62" s="3">
        <v>26</v>
      </c>
      <c r="E62" s="3" t="s">
        <v>605</v>
      </c>
      <c r="F62" s="3" t="s">
        <v>130</v>
      </c>
      <c r="G62" s="34">
        <v>89</v>
      </c>
      <c r="H62" s="34">
        <v>93</v>
      </c>
      <c r="I62" s="34">
        <v>95</v>
      </c>
      <c r="J62" s="34">
        <v>93</v>
      </c>
      <c r="K62" s="34">
        <v>94</v>
      </c>
      <c r="L62" s="34">
        <v>92</v>
      </c>
      <c r="M62" s="35">
        <f t="shared" si="3"/>
        <v>556</v>
      </c>
      <c r="N62" s="3" t="s">
        <v>606</v>
      </c>
      <c r="O62" s="10"/>
    </row>
    <row r="63" spans="1:15" ht="17.25">
      <c r="A63" s="3">
        <f>RANK(M63,M:M)</f>
        <v>62</v>
      </c>
      <c r="B63" s="7"/>
      <c r="C63" s="3">
        <v>4</v>
      </c>
      <c r="D63" s="36">
        <v>34</v>
      </c>
      <c r="E63" s="36" t="s">
        <v>220</v>
      </c>
      <c r="F63" s="36" t="s">
        <v>114</v>
      </c>
      <c r="G63" s="34">
        <v>89</v>
      </c>
      <c r="H63" s="34">
        <v>94</v>
      </c>
      <c r="I63" s="34">
        <v>94</v>
      </c>
      <c r="J63" s="34">
        <v>91</v>
      </c>
      <c r="K63" s="34">
        <v>92</v>
      </c>
      <c r="L63" s="34">
        <v>94</v>
      </c>
      <c r="M63" s="35">
        <f t="shared" si="3"/>
        <v>554</v>
      </c>
      <c r="N63" s="3"/>
      <c r="O63" s="10"/>
    </row>
    <row r="64" spans="1:15" ht="17.25">
      <c r="A64" s="3">
        <v>63</v>
      </c>
      <c r="B64" s="7"/>
      <c r="C64" s="3">
        <v>1</v>
      </c>
      <c r="D64" s="36">
        <v>19</v>
      </c>
      <c r="E64" s="36" t="s">
        <v>131</v>
      </c>
      <c r="F64" s="36" t="s">
        <v>118</v>
      </c>
      <c r="G64" s="34">
        <v>90</v>
      </c>
      <c r="H64" s="34">
        <v>90</v>
      </c>
      <c r="I64" s="34">
        <v>92</v>
      </c>
      <c r="J64" s="34">
        <v>96</v>
      </c>
      <c r="K64" s="34">
        <v>93</v>
      </c>
      <c r="L64" s="34">
        <v>93</v>
      </c>
      <c r="M64" s="35">
        <f t="shared" si="3"/>
        <v>554</v>
      </c>
      <c r="N64" s="3" t="s">
        <v>607</v>
      </c>
      <c r="O64" s="10"/>
    </row>
    <row r="65" spans="1:15" ht="17.25">
      <c r="A65" s="3">
        <v>64</v>
      </c>
      <c r="B65" s="7"/>
      <c r="C65" s="3">
        <v>4</v>
      </c>
      <c r="D65" s="36">
        <v>30</v>
      </c>
      <c r="E65" s="46" t="s">
        <v>218</v>
      </c>
      <c r="F65" s="36" t="s">
        <v>126</v>
      </c>
      <c r="G65" s="34">
        <v>92</v>
      </c>
      <c r="H65" s="34">
        <v>91</v>
      </c>
      <c r="I65" s="34">
        <v>93</v>
      </c>
      <c r="J65" s="34">
        <v>93</v>
      </c>
      <c r="K65" s="34">
        <v>92</v>
      </c>
      <c r="L65" s="34">
        <v>93</v>
      </c>
      <c r="M65" s="35">
        <f t="shared" si="3"/>
        <v>554</v>
      </c>
      <c r="N65" s="3" t="s">
        <v>608</v>
      </c>
      <c r="O65" s="10"/>
    </row>
    <row r="66" spans="1:15" ht="17.25">
      <c r="A66" s="3">
        <v>65</v>
      </c>
      <c r="B66" s="7"/>
      <c r="C66" s="3">
        <v>4</v>
      </c>
      <c r="D66" s="3">
        <v>18</v>
      </c>
      <c r="E66" s="47" t="s">
        <v>211</v>
      </c>
      <c r="F66" s="3" t="s">
        <v>112</v>
      </c>
      <c r="G66" s="34">
        <v>94</v>
      </c>
      <c r="H66" s="34">
        <v>91</v>
      </c>
      <c r="I66" s="34">
        <v>96</v>
      </c>
      <c r="J66" s="34">
        <v>91</v>
      </c>
      <c r="K66" s="34">
        <v>89</v>
      </c>
      <c r="L66" s="34">
        <v>93</v>
      </c>
      <c r="M66" s="35">
        <f aca="true" t="shared" si="4" ref="M66:M97">SUM(G66:L66)</f>
        <v>554</v>
      </c>
      <c r="N66" s="3" t="s">
        <v>609</v>
      </c>
      <c r="O66" s="10"/>
    </row>
    <row r="67" spans="1:15" ht="17.25">
      <c r="A67" s="3">
        <v>66</v>
      </c>
      <c r="B67" s="7"/>
      <c r="C67" s="3">
        <v>4</v>
      </c>
      <c r="D67" s="5">
        <v>2</v>
      </c>
      <c r="E67" s="59" t="s">
        <v>85</v>
      </c>
      <c r="F67" s="9" t="s">
        <v>74</v>
      </c>
      <c r="G67" s="13">
        <v>95</v>
      </c>
      <c r="H67" s="13">
        <v>94</v>
      </c>
      <c r="I67" s="13">
        <v>92</v>
      </c>
      <c r="J67" s="13">
        <v>93</v>
      </c>
      <c r="K67" s="13">
        <v>88</v>
      </c>
      <c r="L67" s="13">
        <v>92</v>
      </c>
      <c r="M67" s="11">
        <f t="shared" si="4"/>
        <v>554</v>
      </c>
      <c r="N67" s="3" t="s">
        <v>589</v>
      </c>
      <c r="O67" s="10"/>
    </row>
    <row r="68" spans="1:15" ht="17.25">
      <c r="A68" s="3">
        <v>67</v>
      </c>
      <c r="B68" s="7"/>
      <c r="C68" s="3">
        <v>4</v>
      </c>
      <c r="D68" s="5">
        <v>21</v>
      </c>
      <c r="E68" s="4" t="s">
        <v>90</v>
      </c>
      <c r="F68" s="9" t="s">
        <v>91</v>
      </c>
      <c r="G68" s="13">
        <v>94</v>
      </c>
      <c r="H68" s="13">
        <v>94</v>
      </c>
      <c r="I68" s="13">
        <v>91</v>
      </c>
      <c r="J68" s="13">
        <v>92</v>
      </c>
      <c r="K68" s="13">
        <v>92</v>
      </c>
      <c r="L68" s="13">
        <v>91</v>
      </c>
      <c r="M68" s="11">
        <f t="shared" si="4"/>
        <v>554</v>
      </c>
      <c r="N68" s="3" t="s">
        <v>610</v>
      </c>
      <c r="O68" s="10"/>
    </row>
    <row r="69" spans="1:15" ht="17.25">
      <c r="A69" s="3">
        <f>RANK(M69,M:M)</f>
        <v>68</v>
      </c>
      <c r="B69" s="7"/>
      <c r="C69" s="3">
        <v>5</v>
      </c>
      <c r="D69" s="5">
        <v>10</v>
      </c>
      <c r="E69" s="59" t="s">
        <v>105</v>
      </c>
      <c r="F69" s="9" t="s">
        <v>87</v>
      </c>
      <c r="G69" s="13">
        <v>89</v>
      </c>
      <c r="H69" s="13">
        <v>97</v>
      </c>
      <c r="I69" s="13">
        <v>90</v>
      </c>
      <c r="J69" s="13">
        <v>93</v>
      </c>
      <c r="K69" s="13">
        <v>87</v>
      </c>
      <c r="L69" s="13">
        <v>97</v>
      </c>
      <c r="M69" s="11">
        <f t="shared" si="4"/>
        <v>553</v>
      </c>
      <c r="N69" s="3" t="s">
        <v>611</v>
      </c>
      <c r="O69" s="10"/>
    </row>
    <row r="70" spans="1:15" ht="17.25">
      <c r="A70" s="3">
        <v>69</v>
      </c>
      <c r="B70" s="7"/>
      <c r="C70" s="36">
        <v>3</v>
      </c>
      <c r="D70" s="37">
        <v>45</v>
      </c>
      <c r="E70" s="38" t="s">
        <v>201</v>
      </c>
      <c r="F70" s="37" t="s">
        <v>202</v>
      </c>
      <c r="G70" s="34">
        <v>87</v>
      </c>
      <c r="H70" s="34">
        <v>90</v>
      </c>
      <c r="I70" s="34">
        <v>94</v>
      </c>
      <c r="J70" s="34">
        <v>93</v>
      </c>
      <c r="K70" s="34">
        <v>93</v>
      </c>
      <c r="L70" s="34">
        <v>96</v>
      </c>
      <c r="M70" s="35">
        <f t="shared" si="4"/>
        <v>553</v>
      </c>
      <c r="N70" s="3" t="s">
        <v>582</v>
      </c>
      <c r="O70" s="10"/>
    </row>
    <row r="71" spans="1:15" ht="17.25">
      <c r="A71" s="3">
        <v>70</v>
      </c>
      <c r="B71" s="7"/>
      <c r="C71" s="36">
        <v>2</v>
      </c>
      <c r="D71" s="34">
        <v>2</v>
      </c>
      <c r="E71" s="39" t="s">
        <v>151</v>
      </c>
      <c r="F71" s="34" t="s">
        <v>114</v>
      </c>
      <c r="G71" s="34">
        <v>93</v>
      </c>
      <c r="H71" s="34">
        <v>93</v>
      </c>
      <c r="I71" s="34">
        <v>92</v>
      </c>
      <c r="J71" s="34">
        <v>93</v>
      </c>
      <c r="K71" s="34">
        <v>89</v>
      </c>
      <c r="L71" s="34">
        <v>93</v>
      </c>
      <c r="M71" s="35">
        <f t="shared" si="4"/>
        <v>553</v>
      </c>
      <c r="N71" s="3" t="s">
        <v>574</v>
      </c>
      <c r="O71" s="10"/>
    </row>
    <row r="72" spans="1:15" ht="17.25">
      <c r="A72" s="3">
        <v>71</v>
      </c>
      <c r="B72" s="7"/>
      <c r="C72" s="3">
        <v>3</v>
      </c>
      <c r="D72" s="5">
        <v>22</v>
      </c>
      <c r="E72" s="4" t="s">
        <v>83</v>
      </c>
      <c r="F72" s="9" t="s">
        <v>73</v>
      </c>
      <c r="G72" s="13">
        <v>90</v>
      </c>
      <c r="H72" s="13">
        <v>95</v>
      </c>
      <c r="I72" s="13">
        <v>90</v>
      </c>
      <c r="J72" s="13">
        <v>95</v>
      </c>
      <c r="K72" s="13">
        <v>91</v>
      </c>
      <c r="L72" s="13">
        <v>92</v>
      </c>
      <c r="M72" s="11">
        <f t="shared" si="4"/>
        <v>553</v>
      </c>
      <c r="N72" s="3" t="s">
        <v>594</v>
      </c>
      <c r="O72" s="10"/>
    </row>
    <row r="73" spans="1:15" ht="17.25">
      <c r="A73" s="3">
        <v>72</v>
      </c>
      <c r="B73" s="7"/>
      <c r="C73" s="36">
        <v>2</v>
      </c>
      <c r="D73" s="9">
        <v>13</v>
      </c>
      <c r="E73" s="9" t="s">
        <v>160</v>
      </c>
      <c r="F73" s="9" t="s">
        <v>124</v>
      </c>
      <c r="G73" s="34">
        <v>91</v>
      </c>
      <c r="H73" s="34">
        <v>96</v>
      </c>
      <c r="I73" s="34">
        <v>94</v>
      </c>
      <c r="J73" s="34">
        <v>92</v>
      </c>
      <c r="K73" s="34">
        <v>90</v>
      </c>
      <c r="L73" s="34">
        <v>90</v>
      </c>
      <c r="M73" s="35">
        <f t="shared" si="4"/>
        <v>553</v>
      </c>
      <c r="N73" s="3" t="s">
        <v>612</v>
      </c>
      <c r="O73" s="10"/>
    </row>
    <row r="74" spans="1:15" ht="17.25">
      <c r="A74" s="3">
        <v>73</v>
      </c>
      <c r="B74" s="7"/>
      <c r="C74" s="3">
        <v>4</v>
      </c>
      <c r="D74" s="36">
        <v>15</v>
      </c>
      <c r="E74" s="46" t="s">
        <v>210</v>
      </c>
      <c r="F74" s="36" t="s">
        <v>126</v>
      </c>
      <c r="G74" s="34">
        <v>93</v>
      </c>
      <c r="H74" s="34">
        <v>91</v>
      </c>
      <c r="I74" s="34">
        <v>97</v>
      </c>
      <c r="J74" s="34">
        <v>92</v>
      </c>
      <c r="K74" s="34">
        <v>92</v>
      </c>
      <c r="L74" s="34">
        <v>88</v>
      </c>
      <c r="M74" s="35">
        <f t="shared" si="4"/>
        <v>553</v>
      </c>
      <c r="N74" s="3" t="s">
        <v>613</v>
      </c>
      <c r="O74" s="10"/>
    </row>
    <row r="75" spans="1:15" ht="17.25">
      <c r="A75" s="3">
        <f>RANK(M75,M:M)</f>
        <v>74</v>
      </c>
      <c r="B75" s="7"/>
      <c r="C75" s="3">
        <v>4</v>
      </c>
      <c r="D75" s="3">
        <v>3</v>
      </c>
      <c r="E75" s="47" t="s">
        <v>203</v>
      </c>
      <c r="F75" s="3" t="s">
        <v>112</v>
      </c>
      <c r="G75" s="34">
        <v>92</v>
      </c>
      <c r="H75" s="34">
        <v>90</v>
      </c>
      <c r="I75" s="34">
        <v>94</v>
      </c>
      <c r="J75" s="34">
        <v>95</v>
      </c>
      <c r="K75" s="34">
        <v>90</v>
      </c>
      <c r="L75" s="34">
        <v>91</v>
      </c>
      <c r="M75" s="35">
        <f t="shared" si="4"/>
        <v>552</v>
      </c>
      <c r="N75" s="3" t="s">
        <v>614</v>
      </c>
      <c r="O75" s="10"/>
    </row>
    <row r="76" spans="1:15" ht="17.25">
      <c r="A76" s="3">
        <v>75</v>
      </c>
      <c r="B76" s="7"/>
      <c r="C76" s="3">
        <v>5</v>
      </c>
      <c r="D76" s="5">
        <v>25</v>
      </c>
      <c r="E76" s="278" t="s">
        <v>109</v>
      </c>
      <c r="F76" s="9" t="s">
        <v>87</v>
      </c>
      <c r="G76" s="13">
        <v>92</v>
      </c>
      <c r="H76" s="13">
        <v>94</v>
      </c>
      <c r="I76" s="13">
        <v>94</v>
      </c>
      <c r="J76" s="13">
        <v>94</v>
      </c>
      <c r="K76" s="13">
        <v>88</v>
      </c>
      <c r="L76" s="13">
        <v>90</v>
      </c>
      <c r="M76" s="11">
        <f t="shared" si="4"/>
        <v>552</v>
      </c>
      <c r="N76" s="3" t="s">
        <v>615</v>
      </c>
      <c r="O76" s="10"/>
    </row>
    <row r="77" spans="1:15" ht="17.25">
      <c r="A77" s="3">
        <f>RANK(M77,M:M)</f>
        <v>76</v>
      </c>
      <c r="B77" s="7"/>
      <c r="C77" s="3">
        <v>4</v>
      </c>
      <c r="D77" s="5">
        <v>44</v>
      </c>
      <c r="E77" s="4" t="s">
        <v>97</v>
      </c>
      <c r="F77" s="9" t="s">
        <v>98</v>
      </c>
      <c r="G77" s="13">
        <v>89</v>
      </c>
      <c r="H77" s="13">
        <v>91</v>
      </c>
      <c r="I77" s="13">
        <v>92</v>
      </c>
      <c r="J77" s="13">
        <v>90</v>
      </c>
      <c r="K77" s="13">
        <v>94</v>
      </c>
      <c r="L77" s="13">
        <v>95</v>
      </c>
      <c r="M77" s="11">
        <f t="shared" si="4"/>
        <v>551</v>
      </c>
      <c r="N77" s="3" t="s">
        <v>578</v>
      </c>
      <c r="O77" s="10"/>
    </row>
    <row r="78" spans="1:15" ht="17.25">
      <c r="A78" s="3">
        <v>77</v>
      </c>
      <c r="B78" s="7"/>
      <c r="C78" s="36">
        <v>3</v>
      </c>
      <c r="D78" s="37">
        <v>39</v>
      </c>
      <c r="E78" s="37" t="s">
        <v>447</v>
      </c>
      <c r="F78" s="37" t="s">
        <v>116</v>
      </c>
      <c r="G78" s="34">
        <v>89</v>
      </c>
      <c r="H78" s="34">
        <v>92</v>
      </c>
      <c r="I78" s="34">
        <v>94</v>
      </c>
      <c r="J78" s="34">
        <v>93</v>
      </c>
      <c r="K78" s="34">
        <v>93</v>
      </c>
      <c r="L78" s="34">
        <v>90</v>
      </c>
      <c r="M78" s="35">
        <f t="shared" si="4"/>
        <v>551</v>
      </c>
      <c r="N78" s="3" t="s">
        <v>616</v>
      </c>
      <c r="O78" s="10"/>
    </row>
    <row r="79" spans="1:15" ht="17.25">
      <c r="A79" s="3">
        <f>RANK(M79,M:M)</f>
        <v>78</v>
      </c>
      <c r="B79" s="7"/>
      <c r="C79" s="3">
        <v>4</v>
      </c>
      <c r="D79" s="3">
        <v>7</v>
      </c>
      <c r="E79" s="47" t="s">
        <v>617</v>
      </c>
      <c r="F79" s="3" t="s">
        <v>130</v>
      </c>
      <c r="G79" s="34">
        <v>91</v>
      </c>
      <c r="H79" s="34">
        <v>92</v>
      </c>
      <c r="I79" s="34">
        <v>87</v>
      </c>
      <c r="J79" s="34">
        <v>94</v>
      </c>
      <c r="K79" s="34">
        <v>93</v>
      </c>
      <c r="L79" s="34">
        <v>93</v>
      </c>
      <c r="M79" s="35">
        <f t="shared" si="4"/>
        <v>550</v>
      </c>
      <c r="N79" s="3" t="s">
        <v>618</v>
      </c>
      <c r="O79" s="10"/>
    </row>
    <row r="80" spans="1:15" ht="17.25">
      <c r="A80" s="3">
        <v>79</v>
      </c>
      <c r="B80" s="7"/>
      <c r="C80" s="3">
        <v>1</v>
      </c>
      <c r="D80" s="36">
        <v>38</v>
      </c>
      <c r="E80" s="36" t="s">
        <v>146</v>
      </c>
      <c r="F80" s="36" t="s">
        <v>118</v>
      </c>
      <c r="G80" s="34">
        <v>95</v>
      </c>
      <c r="H80" s="34">
        <v>89</v>
      </c>
      <c r="I80" s="34">
        <v>94</v>
      </c>
      <c r="J80" s="34">
        <v>86</v>
      </c>
      <c r="K80" s="34">
        <v>93</v>
      </c>
      <c r="L80" s="34">
        <v>93</v>
      </c>
      <c r="M80" s="35">
        <f t="shared" si="4"/>
        <v>550</v>
      </c>
      <c r="N80" s="3" t="s">
        <v>619</v>
      </c>
      <c r="O80" s="10"/>
    </row>
    <row r="81" spans="1:15" ht="17.25">
      <c r="A81" s="3">
        <v>80</v>
      </c>
      <c r="B81" s="7"/>
      <c r="C81" s="3">
        <v>1</v>
      </c>
      <c r="D81" s="37">
        <v>11</v>
      </c>
      <c r="E81" s="37" t="s">
        <v>446</v>
      </c>
      <c r="F81" s="37" t="s">
        <v>116</v>
      </c>
      <c r="G81" s="34">
        <v>91</v>
      </c>
      <c r="H81" s="34">
        <v>93</v>
      </c>
      <c r="I81" s="34">
        <v>94</v>
      </c>
      <c r="J81" s="34">
        <v>93</v>
      </c>
      <c r="K81" s="34">
        <v>86</v>
      </c>
      <c r="L81" s="34">
        <v>93</v>
      </c>
      <c r="M81" s="35">
        <f t="shared" si="4"/>
        <v>550</v>
      </c>
      <c r="N81" s="3" t="s">
        <v>620</v>
      </c>
      <c r="O81" s="10"/>
    </row>
    <row r="82" spans="1:15" ht="17.25">
      <c r="A82" s="3">
        <f>RANK(M82,M:M)</f>
        <v>81</v>
      </c>
      <c r="B82" s="7"/>
      <c r="C82" s="3">
        <v>4</v>
      </c>
      <c r="D82" s="36">
        <v>9</v>
      </c>
      <c r="E82" s="46" t="s">
        <v>205</v>
      </c>
      <c r="F82" s="36" t="s">
        <v>118</v>
      </c>
      <c r="G82" s="34">
        <v>95</v>
      </c>
      <c r="H82" s="34">
        <v>95</v>
      </c>
      <c r="I82" s="34">
        <v>93</v>
      </c>
      <c r="J82" s="34">
        <v>79</v>
      </c>
      <c r="K82" s="34">
        <v>94</v>
      </c>
      <c r="L82" s="34">
        <v>93</v>
      </c>
      <c r="M82" s="35">
        <f t="shared" si="4"/>
        <v>549</v>
      </c>
      <c r="N82" s="3" t="s">
        <v>621</v>
      </c>
      <c r="O82" s="10"/>
    </row>
    <row r="83" spans="1:15" ht="17.25">
      <c r="A83" s="3">
        <v>82</v>
      </c>
      <c r="B83" s="7"/>
      <c r="C83" s="3">
        <v>5</v>
      </c>
      <c r="D83" s="36">
        <v>24</v>
      </c>
      <c r="E83" s="61" t="s">
        <v>239</v>
      </c>
      <c r="F83" s="36" t="s">
        <v>118</v>
      </c>
      <c r="G83" s="34">
        <v>86</v>
      </c>
      <c r="H83" s="34">
        <v>94</v>
      </c>
      <c r="I83" s="34">
        <v>95</v>
      </c>
      <c r="J83" s="34">
        <v>91</v>
      </c>
      <c r="K83" s="34">
        <v>90</v>
      </c>
      <c r="L83" s="34">
        <v>93</v>
      </c>
      <c r="M83" s="35">
        <f t="shared" si="4"/>
        <v>549</v>
      </c>
      <c r="N83" s="3" t="s">
        <v>622</v>
      </c>
      <c r="O83" s="10"/>
    </row>
    <row r="84" spans="1:15" ht="17.25">
      <c r="A84" s="3">
        <v>83</v>
      </c>
      <c r="B84" s="7"/>
      <c r="C84" s="3">
        <v>3</v>
      </c>
      <c r="D84" s="5">
        <v>23</v>
      </c>
      <c r="E84" s="4" t="s">
        <v>84</v>
      </c>
      <c r="F84" s="9" t="s">
        <v>74</v>
      </c>
      <c r="G84" s="13">
        <v>91</v>
      </c>
      <c r="H84" s="13">
        <v>91</v>
      </c>
      <c r="I84" s="13">
        <v>92</v>
      </c>
      <c r="J84" s="13">
        <v>90</v>
      </c>
      <c r="K84" s="13">
        <v>93</v>
      </c>
      <c r="L84" s="13">
        <v>92</v>
      </c>
      <c r="M84" s="11">
        <f t="shared" si="4"/>
        <v>549</v>
      </c>
      <c r="N84" s="3" t="s">
        <v>623</v>
      </c>
      <c r="O84" s="10"/>
    </row>
    <row r="85" spans="1:15" ht="17.25">
      <c r="A85" s="3">
        <v>84</v>
      </c>
      <c r="B85" s="7"/>
      <c r="C85" s="3">
        <v>4</v>
      </c>
      <c r="D85" s="5">
        <v>43</v>
      </c>
      <c r="E85" s="4" t="s">
        <v>96</v>
      </c>
      <c r="F85" s="9" t="s">
        <v>70</v>
      </c>
      <c r="G85" s="13">
        <v>89</v>
      </c>
      <c r="H85" s="13">
        <v>96</v>
      </c>
      <c r="I85" s="13">
        <v>87</v>
      </c>
      <c r="J85" s="13">
        <v>94</v>
      </c>
      <c r="K85" s="13">
        <v>91</v>
      </c>
      <c r="L85" s="13">
        <v>92</v>
      </c>
      <c r="M85" s="11">
        <f t="shared" si="4"/>
        <v>549</v>
      </c>
      <c r="N85" s="3" t="s">
        <v>624</v>
      </c>
      <c r="O85" s="10"/>
    </row>
    <row r="86" spans="1:15" ht="17.25">
      <c r="A86" s="3">
        <v>85</v>
      </c>
      <c r="B86" s="7"/>
      <c r="C86" s="3">
        <v>1</v>
      </c>
      <c r="D86" s="3">
        <v>36</v>
      </c>
      <c r="E86" s="3" t="s">
        <v>144</v>
      </c>
      <c r="F86" s="3" t="s">
        <v>112</v>
      </c>
      <c r="G86" s="34">
        <v>93</v>
      </c>
      <c r="H86" s="34">
        <v>89</v>
      </c>
      <c r="I86" s="34">
        <v>88</v>
      </c>
      <c r="J86" s="34">
        <v>93</v>
      </c>
      <c r="K86" s="34">
        <v>96</v>
      </c>
      <c r="L86" s="34">
        <v>90</v>
      </c>
      <c r="M86" s="35">
        <f t="shared" si="4"/>
        <v>549</v>
      </c>
      <c r="N86" s="3" t="s">
        <v>625</v>
      </c>
      <c r="O86" s="10"/>
    </row>
    <row r="87" spans="1:15" ht="17.25">
      <c r="A87" s="3">
        <v>86</v>
      </c>
      <c r="B87" s="7"/>
      <c r="C87" s="3">
        <v>5</v>
      </c>
      <c r="D87" s="3">
        <v>3</v>
      </c>
      <c r="E87" s="47" t="s">
        <v>229</v>
      </c>
      <c r="F87" s="3" t="s">
        <v>112</v>
      </c>
      <c r="G87" s="34">
        <v>91</v>
      </c>
      <c r="H87" s="34">
        <v>92</v>
      </c>
      <c r="I87" s="34">
        <v>94</v>
      </c>
      <c r="J87" s="34">
        <v>91</v>
      </c>
      <c r="K87" s="34">
        <v>93</v>
      </c>
      <c r="L87" s="34">
        <v>88</v>
      </c>
      <c r="M87" s="35">
        <f t="shared" si="4"/>
        <v>549</v>
      </c>
      <c r="N87" s="3" t="s">
        <v>626</v>
      </c>
      <c r="O87" s="10"/>
    </row>
    <row r="88" spans="1:15" ht="17.25">
      <c r="A88" s="3">
        <f>RANK(M88,M:M)</f>
        <v>87</v>
      </c>
      <c r="B88" s="7"/>
      <c r="C88" s="3">
        <v>4</v>
      </c>
      <c r="D88" s="9">
        <v>28</v>
      </c>
      <c r="E88" s="48" t="s">
        <v>216</v>
      </c>
      <c r="F88" s="9" t="s">
        <v>124</v>
      </c>
      <c r="G88" s="34">
        <v>89</v>
      </c>
      <c r="H88" s="34">
        <v>90</v>
      </c>
      <c r="I88" s="34">
        <v>93</v>
      </c>
      <c r="J88" s="34">
        <v>93</v>
      </c>
      <c r="K88" s="34">
        <v>89</v>
      </c>
      <c r="L88" s="34">
        <v>94</v>
      </c>
      <c r="M88" s="35">
        <f t="shared" si="4"/>
        <v>548</v>
      </c>
      <c r="N88" s="3" t="s">
        <v>627</v>
      </c>
      <c r="O88" s="10"/>
    </row>
    <row r="89" spans="1:15" ht="17.25">
      <c r="A89" s="3">
        <v>88</v>
      </c>
      <c r="B89" s="7"/>
      <c r="C89" s="3">
        <v>1</v>
      </c>
      <c r="D89" s="3">
        <v>3</v>
      </c>
      <c r="E89" s="3" t="s">
        <v>111</v>
      </c>
      <c r="F89" s="3" t="s">
        <v>112</v>
      </c>
      <c r="G89" s="34">
        <v>90</v>
      </c>
      <c r="H89" s="34">
        <v>94</v>
      </c>
      <c r="I89" s="34">
        <v>94</v>
      </c>
      <c r="J89" s="34">
        <v>89</v>
      </c>
      <c r="K89" s="34">
        <v>92</v>
      </c>
      <c r="L89" s="34">
        <v>89</v>
      </c>
      <c r="M89" s="35">
        <f t="shared" si="4"/>
        <v>548</v>
      </c>
      <c r="N89" s="3" t="s">
        <v>628</v>
      </c>
      <c r="O89" s="10"/>
    </row>
    <row r="90" spans="1:15" ht="17.25">
      <c r="A90" s="3">
        <v>89</v>
      </c>
      <c r="B90" s="7"/>
      <c r="C90" s="3">
        <v>4</v>
      </c>
      <c r="D90" s="36">
        <v>42</v>
      </c>
      <c r="E90" s="36" t="s">
        <v>226</v>
      </c>
      <c r="F90" s="36" t="s">
        <v>118</v>
      </c>
      <c r="G90" s="34">
        <v>91</v>
      </c>
      <c r="H90" s="34">
        <v>92</v>
      </c>
      <c r="I90" s="34">
        <v>94</v>
      </c>
      <c r="J90" s="34">
        <v>88</v>
      </c>
      <c r="K90" s="34">
        <v>95</v>
      </c>
      <c r="L90" s="34">
        <v>88</v>
      </c>
      <c r="M90" s="35">
        <f t="shared" si="4"/>
        <v>548</v>
      </c>
      <c r="N90" s="3" t="s">
        <v>626</v>
      </c>
      <c r="O90" s="10"/>
    </row>
    <row r="91" spans="1:15" ht="17.25">
      <c r="A91" s="3">
        <v>90</v>
      </c>
      <c r="B91" s="7"/>
      <c r="C91" s="36">
        <v>2</v>
      </c>
      <c r="D91" s="34">
        <v>37</v>
      </c>
      <c r="E91" s="34" t="s">
        <v>176</v>
      </c>
      <c r="F91" s="34" t="s">
        <v>114</v>
      </c>
      <c r="G91" s="34">
        <v>90</v>
      </c>
      <c r="H91" s="34">
        <v>93</v>
      </c>
      <c r="I91" s="34">
        <v>92</v>
      </c>
      <c r="J91" s="34">
        <v>94</v>
      </c>
      <c r="K91" s="34">
        <v>92</v>
      </c>
      <c r="L91" s="34">
        <v>87</v>
      </c>
      <c r="M91" s="35">
        <f t="shared" si="4"/>
        <v>548</v>
      </c>
      <c r="N91" s="3" t="s">
        <v>629</v>
      </c>
      <c r="O91" s="10"/>
    </row>
    <row r="92" spans="1:15" ht="17.25">
      <c r="A92" s="3">
        <f>RANK(M92,M:M)</f>
        <v>91</v>
      </c>
      <c r="B92" s="7"/>
      <c r="C92" s="3">
        <v>4</v>
      </c>
      <c r="D92" s="40">
        <v>29</v>
      </c>
      <c r="E92" s="279" t="s">
        <v>217</v>
      </c>
      <c r="F92" s="40" t="s">
        <v>116</v>
      </c>
      <c r="G92" s="34">
        <v>94</v>
      </c>
      <c r="H92" s="34">
        <v>88</v>
      </c>
      <c r="I92" s="34">
        <v>93</v>
      </c>
      <c r="J92" s="34">
        <v>86</v>
      </c>
      <c r="K92" s="34">
        <v>94</v>
      </c>
      <c r="L92" s="34">
        <v>92</v>
      </c>
      <c r="M92" s="35">
        <f t="shared" si="4"/>
        <v>547</v>
      </c>
      <c r="N92" s="3" t="s">
        <v>606</v>
      </c>
      <c r="O92" s="10"/>
    </row>
    <row r="93" spans="1:15" ht="17.25">
      <c r="A93" s="3">
        <v>92</v>
      </c>
      <c r="B93" s="7"/>
      <c r="C93" s="3">
        <v>5</v>
      </c>
      <c r="D93" s="34">
        <v>42</v>
      </c>
      <c r="E93" s="34" t="s">
        <v>505</v>
      </c>
      <c r="F93" s="34" t="s">
        <v>87</v>
      </c>
      <c r="G93" s="34">
        <v>91</v>
      </c>
      <c r="H93" s="34">
        <v>95</v>
      </c>
      <c r="I93" s="34">
        <v>88</v>
      </c>
      <c r="J93" s="34">
        <v>90</v>
      </c>
      <c r="K93" s="34">
        <v>92</v>
      </c>
      <c r="L93" s="34">
        <v>91</v>
      </c>
      <c r="M93" s="35">
        <f t="shared" si="4"/>
        <v>547</v>
      </c>
      <c r="N93" s="3" t="s">
        <v>630</v>
      </c>
      <c r="O93" s="10"/>
    </row>
    <row r="94" spans="1:15" ht="17.25">
      <c r="A94" s="3">
        <v>93</v>
      </c>
      <c r="B94" s="7"/>
      <c r="C94" s="3">
        <v>5</v>
      </c>
      <c r="D94" s="34">
        <v>27</v>
      </c>
      <c r="E94" s="52" t="s">
        <v>241</v>
      </c>
      <c r="F94" s="34" t="s">
        <v>122</v>
      </c>
      <c r="G94" s="34">
        <v>92</v>
      </c>
      <c r="H94" s="34">
        <v>87</v>
      </c>
      <c r="I94" s="34">
        <v>93</v>
      </c>
      <c r="J94" s="34">
        <v>94</v>
      </c>
      <c r="K94" s="34">
        <v>90</v>
      </c>
      <c r="L94" s="34">
        <v>91</v>
      </c>
      <c r="M94" s="35">
        <f t="shared" si="4"/>
        <v>547</v>
      </c>
      <c r="N94" s="3" t="s">
        <v>631</v>
      </c>
      <c r="O94" s="10"/>
    </row>
    <row r="95" spans="1:15" ht="17.25">
      <c r="A95" s="3">
        <v>94</v>
      </c>
      <c r="B95" s="7"/>
      <c r="C95" s="3">
        <v>1</v>
      </c>
      <c r="D95" s="12">
        <v>6</v>
      </c>
      <c r="E95" s="11" t="s">
        <v>69</v>
      </c>
      <c r="F95" s="35" t="s">
        <v>70</v>
      </c>
      <c r="G95" s="13">
        <v>92</v>
      </c>
      <c r="H95" s="13">
        <v>92</v>
      </c>
      <c r="I95" s="13">
        <v>92</v>
      </c>
      <c r="J95" s="13">
        <v>91</v>
      </c>
      <c r="K95" s="13">
        <v>89</v>
      </c>
      <c r="L95" s="13">
        <v>91</v>
      </c>
      <c r="M95" s="11">
        <f t="shared" si="4"/>
        <v>547</v>
      </c>
      <c r="N95" s="3" t="s">
        <v>632</v>
      </c>
      <c r="O95" s="10"/>
    </row>
    <row r="96" spans="1:15" ht="17.25">
      <c r="A96" s="3">
        <v>95</v>
      </c>
      <c r="B96" s="7"/>
      <c r="C96" s="3">
        <v>1</v>
      </c>
      <c r="D96" s="42">
        <v>24</v>
      </c>
      <c r="E96" s="42" t="s">
        <v>134</v>
      </c>
      <c r="F96" s="42" t="s">
        <v>112</v>
      </c>
      <c r="G96" s="34">
        <v>92</v>
      </c>
      <c r="H96" s="34">
        <v>88</v>
      </c>
      <c r="I96" s="34">
        <v>95</v>
      </c>
      <c r="J96" s="34">
        <v>94</v>
      </c>
      <c r="K96" s="34">
        <v>89</v>
      </c>
      <c r="L96" s="34">
        <v>89</v>
      </c>
      <c r="M96" s="35">
        <f t="shared" si="4"/>
        <v>547</v>
      </c>
      <c r="N96" s="3" t="s">
        <v>628</v>
      </c>
      <c r="O96" s="10"/>
    </row>
    <row r="97" spans="1:15" ht="17.25">
      <c r="A97" s="3">
        <v>96</v>
      </c>
      <c r="B97" s="7"/>
      <c r="C97" s="3">
        <v>5</v>
      </c>
      <c r="D97" s="12">
        <v>8</v>
      </c>
      <c r="E97" s="11" t="s">
        <v>104</v>
      </c>
      <c r="F97" s="35" t="s">
        <v>70</v>
      </c>
      <c r="G97" s="13">
        <v>84</v>
      </c>
      <c r="H97" s="13">
        <v>95</v>
      </c>
      <c r="I97" s="13">
        <v>97</v>
      </c>
      <c r="J97" s="13">
        <v>94</v>
      </c>
      <c r="K97" s="13">
        <v>92</v>
      </c>
      <c r="L97" s="13">
        <v>85</v>
      </c>
      <c r="M97" s="11">
        <f t="shared" si="4"/>
        <v>547</v>
      </c>
      <c r="N97" s="3" t="s">
        <v>633</v>
      </c>
      <c r="O97" s="10"/>
    </row>
    <row r="98" spans="1:15" ht="17.25">
      <c r="A98" s="3">
        <f>RANK(M98,M:M)</f>
        <v>97</v>
      </c>
      <c r="B98" s="7"/>
      <c r="C98" s="36">
        <v>2</v>
      </c>
      <c r="D98" s="34">
        <v>4</v>
      </c>
      <c r="E98" s="34" t="s">
        <v>153</v>
      </c>
      <c r="F98" s="34" t="s">
        <v>114</v>
      </c>
      <c r="G98" s="34">
        <v>85</v>
      </c>
      <c r="H98" s="34">
        <v>90</v>
      </c>
      <c r="I98" s="34">
        <v>93</v>
      </c>
      <c r="J98" s="34">
        <v>93</v>
      </c>
      <c r="K98" s="34">
        <v>92</v>
      </c>
      <c r="L98" s="34">
        <v>93</v>
      </c>
      <c r="M98" s="35">
        <f aca="true" t="shared" si="5" ref="M98:M129">SUM(G98:L98)</f>
        <v>546</v>
      </c>
      <c r="N98" s="3" t="s">
        <v>574</v>
      </c>
      <c r="O98" s="10"/>
    </row>
    <row r="99" spans="1:15" ht="17.25">
      <c r="A99" s="3">
        <v>98</v>
      </c>
      <c r="B99" s="7"/>
      <c r="C99" s="3">
        <v>4</v>
      </c>
      <c r="D99" s="12">
        <v>8</v>
      </c>
      <c r="E99" s="58" t="s">
        <v>86</v>
      </c>
      <c r="F99" s="35" t="s">
        <v>70</v>
      </c>
      <c r="G99" s="13">
        <v>89</v>
      </c>
      <c r="H99" s="280">
        <v>91</v>
      </c>
      <c r="I99" s="281">
        <v>91</v>
      </c>
      <c r="J99" s="217">
        <v>96</v>
      </c>
      <c r="K99" s="13">
        <v>87</v>
      </c>
      <c r="L99" s="13">
        <v>92</v>
      </c>
      <c r="M99" s="11">
        <f t="shared" si="5"/>
        <v>546</v>
      </c>
      <c r="N99" s="3" t="s">
        <v>594</v>
      </c>
      <c r="O99" s="10"/>
    </row>
    <row r="100" spans="1:15" ht="17.25">
      <c r="A100" s="3">
        <v>99</v>
      </c>
      <c r="B100" s="7"/>
      <c r="C100" s="3">
        <v>4</v>
      </c>
      <c r="D100" s="42">
        <v>45</v>
      </c>
      <c r="E100" s="42" t="s">
        <v>227</v>
      </c>
      <c r="F100" s="42" t="s">
        <v>112</v>
      </c>
      <c r="G100" s="34">
        <v>90</v>
      </c>
      <c r="H100" s="34">
        <v>90</v>
      </c>
      <c r="I100" s="34">
        <v>88</v>
      </c>
      <c r="J100" s="34">
        <v>95</v>
      </c>
      <c r="K100" s="34">
        <v>93</v>
      </c>
      <c r="L100" s="34">
        <v>90</v>
      </c>
      <c r="M100" s="35">
        <f t="shared" si="5"/>
        <v>546</v>
      </c>
      <c r="N100" s="3" t="s">
        <v>589</v>
      </c>
      <c r="O100" s="10"/>
    </row>
    <row r="101" spans="1:15" ht="17.25">
      <c r="A101" s="3">
        <v>100</v>
      </c>
      <c r="B101" s="7"/>
      <c r="C101" s="3">
        <v>5</v>
      </c>
      <c r="D101" s="34">
        <v>12</v>
      </c>
      <c r="E101" s="44" t="s">
        <v>233</v>
      </c>
      <c r="F101" s="34" t="s">
        <v>122</v>
      </c>
      <c r="G101" s="34">
        <v>95</v>
      </c>
      <c r="H101" s="34">
        <v>86</v>
      </c>
      <c r="I101" s="34">
        <v>94</v>
      </c>
      <c r="J101" s="34">
        <v>92</v>
      </c>
      <c r="K101" s="34">
        <v>91</v>
      </c>
      <c r="L101" s="34">
        <v>88</v>
      </c>
      <c r="M101" s="35">
        <f t="shared" si="5"/>
        <v>546</v>
      </c>
      <c r="N101" s="3" t="s">
        <v>634</v>
      </c>
      <c r="O101" s="10"/>
    </row>
    <row r="102" spans="1:15" ht="17.25">
      <c r="A102" s="3">
        <v>101</v>
      </c>
      <c r="B102" s="7"/>
      <c r="C102" s="3">
        <v>5</v>
      </c>
      <c r="D102" s="53">
        <v>36</v>
      </c>
      <c r="E102" s="42" t="s">
        <v>454</v>
      </c>
      <c r="F102" s="42" t="s">
        <v>70</v>
      </c>
      <c r="G102" s="34">
        <v>92</v>
      </c>
      <c r="H102" s="34">
        <v>90</v>
      </c>
      <c r="I102" s="34">
        <v>94</v>
      </c>
      <c r="J102" s="34">
        <v>91</v>
      </c>
      <c r="K102" s="34">
        <v>91</v>
      </c>
      <c r="L102" s="34">
        <v>88</v>
      </c>
      <c r="M102" s="35">
        <f t="shared" si="5"/>
        <v>546</v>
      </c>
      <c r="N102" s="3" t="s">
        <v>635</v>
      </c>
      <c r="O102" s="10"/>
    </row>
    <row r="103" spans="1:15" ht="17.25">
      <c r="A103" s="3">
        <f>RANK(M103,M:M)</f>
        <v>102</v>
      </c>
      <c r="B103" s="7"/>
      <c r="C103" s="36">
        <v>2</v>
      </c>
      <c r="D103" s="40">
        <v>39</v>
      </c>
      <c r="E103" s="40" t="s">
        <v>178</v>
      </c>
      <c r="F103" s="40" t="s">
        <v>116</v>
      </c>
      <c r="G103" s="34">
        <v>95</v>
      </c>
      <c r="H103" s="34">
        <v>88</v>
      </c>
      <c r="I103" s="34">
        <v>86</v>
      </c>
      <c r="J103" s="34">
        <v>89</v>
      </c>
      <c r="K103" s="34">
        <v>91</v>
      </c>
      <c r="L103" s="34">
        <v>95</v>
      </c>
      <c r="M103" s="35">
        <f t="shared" si="5"/>
        <v>544</v>
      </c>
      <c r="N103" s="3" t="s">
        <v>578</v>
      </c>
      <c r="O103" s="10"/>
    </row>
    <row r="104" spans="1:15" ht="17.25">
      <c r="A104" s="3">
        <v>103</v>
      </c>
      <c r="B104" s="7"/>
      <c r="C104" s="3">
        <v>5</v>
      </c>
      <c r="D104" s="42">
        <v>18</v>
      </c>
      <c r="E104" s="51" t="s">
        <v>237</v>
      </c>
      <c r="F104" s="42" t="s">
        <v>112</v>
      </c>
      <c r="G104" s="34">
        <v>91</v>
      </c>
      <c r="H104" s="34">
        <v>87</v>
      </c>
      <c r="I104" s="34">
        <v>91</v>
      </c>
      <c r="J104" s="34">
        <v>94</v>
      </c>
      <c r="K104" s="34">
        <v>89</v>
      </c>
      <c r="L104" s="34">
        <v>92</v>
      </c>
      <c r="M104" s="35">
        <f t="shared" si="5"/>
        <v>544</v>
      </c>
      <c r="N104" s="3" t="s">
        <v>589</v>
      </c>
      <c r="O104" s="10"/>
    </row>
    <row r="105" spans="1:15" ht="17.25">
      <c r="A105" s="3">
        <f>RANK(M105,M:M)</f>
        <v>104</v>
      </c>
      <c r="B105" s="7"/>
      <c r="C105" s="3">
        <v>5</v>
      </c>
      <c r="D105" s="35">
        <v>28</v>
      </c>
      <c r="E105" s="54" t="s">
        <v>242</v>
      </c>
      <c r="F105" s="35" t="s">
        <v>124</v>
      </c>
      <c r="G105" s="34">
        <v>90</v>
      </c>
      <c r="H105" s="34">
        <v>92</v>
      </c>
      <c r="I105" s="34">
        <v>88</v>
      </c>
      <c r="J105" s="34">
        <v>93</v>
      </c>
      <c r="K105" s="34">
        <v>87</v>
      </c>
      <c r="L105" s="34">
        <v>93</v>
      </c>
      <c r="M105" s="35">
        <f t="shared" si="5"/>
        <v>543</v>
      </c>
      <c r="N105" s="3"/>
      <c r="O105" s="10"/>
    </row>
    <row r="106" spans="1:15" ht="17.25">
      <c r="A106" s="3">
        <f>RANK(M106,M:M)</f>
        <v>105</v>
      </c>
      <c r="B106" s="7"/>
      <c r="C106" s="36">
        <v>1</v>
      </c>
      <c r="D106" s="34">
        <v>9</v>
      </c>
      <c r="E106" s="34" t="s">
        <v>121</v>
      </c>
      <c r="F106" s="34" t="s">
        <v>122</v>
      </c>
      <c r="G106" s="34">
        <v>93</v>
      </c>
      <c r="H106" s="34">
        <v>89</v>
      </c>
      <c r="I106" s="34">
        <v>88</v>
      </c>
      <c r="J106" s="34">
        <v>90</v>
      </c>
      <c r="K106" s="34">
        <v>88</v>
      </c>
      <c r="L106" s="34">
        <v>94</v>
      </c>
      <c r="M106" s="35">
        <f t="shared" si="5"/>
        <v>542</v>
      </c>
      <c r="N106" s="3" t="s">
        <v>636</v>
      </c>
      <c r="O106" s="10"/>
    </row>
    <row r="107" spans="1:15" ht="17.25">
      <c r="A107" s="3">
        <v>106</v>
      </c>
      <c r="B107" s="7"/>
      <c r="C107" s="42">
        <v>4</v>
      </c>
      <c r="D107" s="34">
        <v>27</v>
      </c>
      <c r="E107" s="44" t="s">
        <v>215</v>
      </c>
      <c r="F107" s="34" t="s">
        <v>122</v>
      </c>
      <c r="G107" s="34">
        <v>91</v>
      </c>
      <c r="H107" s="34">
        <v>89</v>
      </c>
      <c r="I107" s="34">
        <v>90</v>
      </c>
      <c r="J107" s="34">
        <v>92</v>
      </c>
      <c r="K107" s="34">
        <v>90</v>
      </c>
      <c r="L107" s="34">
        <v>90</v>
      </c>
      <c r="M107" s="35">
        <f t="shared" si="5"/>
        <v>542</v>
      </c>
      <c r="N107" s="3" t="s">
        <v>637</v>
      </c>
      <c r="O107" s="10"/>
    </row>
    <row r="108" spans="1:15" ht="17.25">
      <c r="A108" s="3">
        <f>RANK(M108,M:M)</f>
        <v>107</v>
      </c>
      <c r="B108" s="7"/>
      <c r="C108" s="42">
        <v>5</v>
      </c>
      <c r="D108" s="34">
        <v>34</v>
      </c>
      <c r="E108" s="34" t="s">
        <v>246</v>
      </c>
      <c r="F108" s="34" t="s">
        <v>114</v>
      </c>
      <c r="G108" s="34">
        <v>86</v>
      </c>
      <c r="H108" s="34">
        <v>92</v>
      </c>
      <c r="I108" s="34">
        <v>91</v>
      </c>
      <c r="J108" s="34">
        <v>87</v>
      </c>
      <c r="K108" s="34">
        <v>91</v>
      </c>
      <c r="L108" s="34">
        <v>94</v>
      </c>
      <c r="M108" s="35">
        <f t="shared" si="5"/>
        <v>541</v>
      </c>
      <c r="N108" s="3" t="s">
        <v>638</v>
      </c>
      <c r="O108" s="10"/>
    </row>
    <row r="109" spans="1:15" ht="17.25">
      <c r="A109" s="3">
        <v>108</v>
      </c>
      <c r="B109" s="7"/>
      <c r="C109" s="34">
        <v>2</v>
      </c>
      <c r="D109" s="34">
        <v>19</v>
      </c>
      <c r="E109" s="34" t="s">
        <v>162</v>
      </c>
      <c r="F109" s="34" t="s">
        <v>118</v>
      </c>
      <c r="G109" s="34">
        <v>90</v>
      </c>
      <c r="H109" s="34">
        <v>89</v>
      </c>
      <c r="I109" s="34">
        <v>89</v>
      </c>
      <c r="J109" s="34">
        <v>91</v>
      </c>
      <c r="K109" s="34">
        <v>93</v>
      </c>
      <c r="L109" s="34">
        <v>89</v>
      </c>
      <c r="M109" s="35">
        <f t="shared" si="5"/>
        <v>541</v>
      </c>
      <c r="N109" s="3" t="s">
        <v>628</v>
      </c>
      <c r="O109" s="10"/>
    </row>
    <row r="110" spans="1:15" ht="17.25">
      <c r="A110" s="3">
        <v>109</v>
      </c>
      <c r="B110" s="7"/>
      <c r="C110" s="34">
        <v>2</v>
      </c>
      <c r="D110" s="42">
        <v>32</v>
      </c>
      <c r="E110" s="42" t="s">
        <v>171</v>
      </c>
      <c r="F110" s="42" t="s">
        <v>112</v>
      </c>
      <c r="G110" s="34">
        <v>90</v>
      </c>
      <c r="H110" s="34">
        <v>90</v>
      </c>
      <c r="I110" s="34">
        <v>92</v>
      </c>
      <c r="J110" s="34">
        <v>89</v>
      </c>
      <c r="K110" s="34">
        <v>92</v>
      </c>
      <c r="L110" s="34">
        <v>88</v>
      </c>
      <c r="M110" s="35">
        <f t="shared" si="5"/>
        <v>541</v>
      </c>
      <c r="N110" s="3" t="s">
        <v>626</v>
      </c>
      <c r="O110" s="10"/>
    </row>
    <row r="111" spans="1:15" ht="17.25">
      <c r="A111" s="3">
        <v>110</v>
      </c>
      <c r="B111" s="7"/>
      <c r="C111" s="42">
        <v>1</v>
      </c>
      <c r="D111" s="42">
        <v>40</v>
      </c>
      <c r="E111" s="42" t="s">
        <v>148</v>
      </c>
      <c r="F111" s="42" t="s">
        <v>112</v>
      </c>
      <c r="G111" s="34">
        <v>91</v>
      </c>
      <c r="H111" s="34">
        <v>91</v>
      </c>
      <c r="I111" s="34">
        <v>91</v>
      </c>
      <c r="J111" s="34">
        <v>90</v>
      </c>
      <c r="K111" s="34">
        <v>93</v>
      </c>
      <c r="L111" s="34">
        <v>85</v>
      </c>
      <c r="M111" s="35">
        <f t="shared" si="5"/>
        <v>541</v>
      </c>
      <c r="N111" s="3" t="s">
        <v>639</v>
      </c>
      <c r="O111" s="10"/>
    </row>
    <row r="112" spans="1:15" ht="17.25">
      <c r="A112" s="3">
        <f>RANK(M112,M:M)</f>
        <v>111</v>
      </c>
      <c r="B112" s="7"/>
      <c r="C112" s="42">
        <v>4</v>
      </c>
      <c r="D112" s="12">
        <v>4</v>
      </c>
      <c r="E112" s="58" t="s">
        <v>689</v>
      </c>
      <c r="F112" s="35" t="s">
        <v>73</v>
      </c>
      <c r="G112" s="13">
        <v>89</v>
      </c>
      <c r="H112" s="13">
        <v>86</v>
      </c>
      <c r="I112" s="13">
        <v>91</v>
      </c>
      <c r="J112" s="13">
        <v>86</v>
      </c>
      <c r="K112" s="13">
        <v>91</v>
      </c>
      <c r="L112" s="13">
        <v>97</v>
      </c>
      <c r="M112" s="11">
        <f t="shared" si="5"/>
        <v>540</v>
      </c>
      <c r="N112" s="3" t="s">
        <v>577</v>
      </c>
      <c r="O112" s="10"/>
    </row>
    <row r="113" spans="1:15" ht="17.25">
      <c r="A113" s="3">
        <v>112</v>
      </c>
      <c r="B113" s="7"/>
      <c r="C113" s="34">
        <v>2</v>
      </c>
      <c r="D113" s="42">
        <v>40</v>
      </c>
      <c r="E113" s="42" t="s">
        <v>179</v>
      </c>
      <c r="F113" s="42" t="s">
        <v>112</v>
      </c>
      <c r="G113" s="34">
        <v>92</v>
      </c>
      <c r="H113" s="34">
        <v>92</v>
      </c>
      <c r="I113" s="34">
        <v>88</v>
      </c>
      <c r="J113" s="34">
        <v>91</v>
      </c>
      <c r="K113" s="34">
        <v>88</v>
      </c>
      <c r="L113" s="34">
        <v>89</v>
      </c>
      <c r="M113" s="35">
        <f t="shared" si="5"/>
        <v>540</v>
      </c>
      <c r="N113" s="3" t="s">
        <v>628</v>
      </c>
      <c r="O113" s="10"/>
    </row>
    <row r="114" spans="1:15" ht="17.25">
      <c r="A114" s="3">
        <v>113</v>
      </c>
      <c r="B114" s="7"/>
      <c r="C114" s="42">
        <v>3</v>
      </c>
      <c r="D114" s="12">
        <v>18</v>
      </c>
      <c r="E114" s="11" t="s">
        <v>82</v>
      </c>
      <c r="F114" s="35" t="s">
        <v>70</v>
      </c>
      <c r="G114" s="13">
        <v>88</v>
      </c>
      <c r="H114" s="13">
        <v>90</v>
      </c>
      <c r="I114" s="13">
        <v>94</v>
      </c>
      <c r="J114" s="13">
        <v>90</v>
      </c>
      <c r="K114" s="13">
        <v>90</v>
      </c>
      <c r="L114" s="13">
        <v>88</v>
      </c>
      <c r="M114" s="11">
        <f t="shared" si="5"/>
        <v>540</v>
      </c>
      <c r="N114" s="3" t="s">
        <v>640</v>
      </c>
      <c r="O114" s="10"/>
    </row>
    <row r="115" spans="1:15" ht="17.25">
      <c r="A115" s="3">
        <f>RANK(M115,M:M)</f>
        <v>114</v>
      </c>
      <c r="B115" s="7"/>
      <c r="C115" s="42">
        <v>4</v>
      </c>
      <c r="D115" s="34">
        <v>37</v>
      </c>
      <c r="E115" s="34" t="s">
        <v>221</v>
      </c>
      <c r="F115" s="34" t="s">
        <v>118</v>
      </c>
      <c r="G115" s="34">
        <v>88</v>
      </c>
      <c r="H115" s="34">
        <v>90</v>
      </c>
      <c r="I115" s="34">
        <v>90</v>
      </c>
      <c r="J115" s="34">
        <v>92</v>
      </c>
      <c r="K115" s="34">
        <v>86</v>
      </c>
      <c r="L115" s="34">
        <v>93</v>
      </c>
      <c r="M115" s="35">
        <f t="shared" si="5"/>
        <v>539</v>
      </c>
      <c r="N115" s="3" t="s">
        <v>641</v>
      </c>
      <c r="O115" s="10"/>
    </row>
    <row r="116" spans="1:15" ht="17.25">
      <c r="A116" s="3">
        <v>115</v>
      </c>
      <c r="B116" s="7"/>
      <c r="C116" s="34">
        <v>3</v>
      </c>
      <c r="D116" s="42">
        <v>36</v>
      </c>
      <c r="E116" s="42" t="s">
        <v>196</v>
      </c>
      <c r="F116" s="42" t="s">
        <v>112</v>
      </c>
      <c r="G116" s="34">
        <v>89</v>
      </c>
      <c r="H116" s="34">
        <v>91</v>
      </c>
      <c r="I116" s="34">
        <v>91</v>
      </c>
      <c r="J116" s="34">
        <v>90</v>
      </c>
      <c r="K116" s="34">
        <v>88</v>
      </c>
      <c r="L116" s="34">
        <v>90</v>
      </c>
      <c r="M116" s="35">
        <f t="shared" si="5"/>
        <v>539</v>
      </c>
      <c r="N116" s="3" t="s">
        <v>625</v>
      </c>
      <c r="O116" s="10"/>
    </row>
    <row r="117" spans="1:15" ht="17.25">
      <c r="A117" s="3">
        <v>116</v>
      </c>
      <c r="B117" s="7"/>
      <c r="C117" s="34">
        <v>3</v>
      </c>
      <c r="D117" s="34">
        <v>27</v>
      </c>
      <c r="E117" s="34" t="s">
        <v>190</v>
      </c>
      <c r="F117" s="34" t="s">
        <v>126</v>
      </c>
      <c r="G117" s="34">
        <v>90</v>
      </c>
      <c r="H117" s="34">
        <v>91</v>
      </c>
      <c r="I117" s="34">
        <v>94</v>
      </c>
      <c r="J117" s="34">
        <v>88</v>
      </c>
      <c r="K117" s="34">
        <v>88</v>
      </c>
      <c r="L117" s="34">
        <v>88</v>
      </c>
      <c r="M117" s="35">
        <f t="shared" si="5"/>
        <v>539</v>
      </c>
      <c r="N117" s="3" t="s">
        <v>613</v>
      </c>
      <c r="O117" s="10"/>
    </row>
    <row r="118" spans="1:15" ht="17.25">
      <c r="A118" s="3">
        <v>117</v>
      </c>
      <c r="B118" s="7"/>
      <c r="C118" s="34">
        <v>2</v>
      </c>
      <c r="D118" s="34">
        <v>38</v>
      </c>
      <c r="E118" s="34" t="s">
        <v>177</v>
      </c>
      <c r="F118" s="34" t="s">
        <v>118</v>
      </c>
      <c r="G118" s="34">
        <v>92</v>
      </c>
      <c r="H118" s="34">
        <v>94</v>
      </c>
      <c r="I118" s="34">
        <v>87</v>
      </c>
      <c r="J118" s="34">
        <v>92</v>
      </c>
      <c r="K118" s="34">
        <v>87</v>
      </c>
      <c r="L118" s="34">
        <v>87</v>
      </c>
      <c r="M118" s="35">
        <f t="shared" si="5"/>
        <v>539</v>
      </c>
      <c r="N118" s="3" t="s">
        <v>642</v>
      </c>
      <c r="O118" s="10"/>
    </row>
    <row r="119" spans="1:15" ht="17.25">
      <c r="A119" s="3">
        <f>RANK(M119,M:M)</f>
        <v>118</v>
      </c>
      <c r="B119" s="7"/>
      <c r="C119" s="42">
        <v>1</v>
      </c>
      <c r="D119" s="34">
        <v>35</v>
      </c>
      <c r="E119" s="34" t="s">
        <v>143</v>
      </c>
      <c r="F119" s="34" t="s">
        <v>118</v>
      </c>
      <c r="G119" s="34">
        <v>90</v>
      </c>
      <c r="H119" s="34">
        <v>83</v>
      </c>
      <c r="I119" s="34">
        <v>88</v>
      </c>
      <c r="J119" s="34">
        <v>92</v>
      </c>
      <c r="K119" s="34">
        <v>90</v>
      </c>
      <c r="L119" s="34">
        <v>95</v>
      </c>
      <c r="M119" s="35">
        <f t="shared" si="5"/>
        <v>538</v>
      </c>
      <c r="N119" s="3" t="s">
        <v>643</v>
      </c>
      <c r="O119" s="10"/>
    </row>
    <row r="120" spans="1:15" ht="17.25">
      <c r="A120" s="3">
        <v>119</v>
      </c>
      <c r="B120" s="7"/>
      <c r="C120" s="42">
        <v>4</v>
      </c>
      <c r="D120" s="12">
        <v>17</v>
      </c>
      <c r="E120" s="58" t="s">
        <v>88</v>
      </c>
      <c r="F120" s="35" t="s">
        <v>74</v>
      </c>
      <c r="G120" s="13">
        <v>91</v>
      </c>
      <c r="H120" s="13">
        <v>83</v>
      </c>
      <c r="I120" s="13">
        <v>88</v>
      </c>
      <c r="J120" s="13">
        <v>93</v>
      </c>
      <c r="K120" s="13">
        <v>92</v>
      </c>
      <c r="L120" s="13">
        <v>91</v>
      </c>
      <c r="M120" s="11">
        <f t="shared" si="5"/>
        <v>538</v>
      </c>
      <c r="N120" s="3" t="s">
        <v>614</v>
      </c>
      <c r="O120" s="10"/>
    </row>
    <row r="121" spans="1:15" ht="17.25">
      <c r="A121" s="3">
        <f>RANK(M121,M:M)</f>
        <v>120</v>
      </c>
      <c r="B121" s="7"/>
      <c r="C121" s="34">
        <v>2</v>
      </c>
      <c r="D121" s="42">
        <v>17</v>
      </c>
      <c r="E121" s="42" t="s">
        <v>644</v>
      </c>
      <c r="F121" s="42" t="s">
        <v>130</v>
      </c>
      <c r="G121" s="34">
        <v>89</v>
      </c>
      <c r="H121" s="34">
        <v>87</v>
      </c>
      <c r="I121" s="34">
        <v>91</v>
      </c>
      <c r="J121" s="34">
        <v>88</v>
      </c>
      <c r="K121" s="34">
        <v>90</v>
      </c>
      <c r="L121" s="34">
        <v>92</v>
      </c>
      <c r="M121" s="35">
        <f t="shared" si="5"/>
        <v>537</v>
      </c>
      <c r="N121" s="3"/>
      <c r="O121" s="10"/>
    </row>
    <row r="122" spans="1:15" ht="17.25">
      <c r="A122" s="3">
        <f>RANK(M122,M:M)</f>
        <v>121</v>
      </c>
      <c r="B122" s="7"/>
      <c r="C122" s="42">
        <v>4</v>
      </c>
      <c r="D122" s="42">
        <v>35</v>
      </c>
      <c r="E122" s="42" t="s">
        <v>645</v>
      </c>
      <c r="F122" s="42" t="s">
        <v>130</v>
      </c>
      <c r="G122" s="34">
        <v>84</v>
      </c>
      <c r="H122" s="34">
        <v>87</v>
      </c>
      <c r="I122" s="34">
        <v>91</v>
      </c>
      <c r="J122" s="34">
        <v>88</v>
      </c>
      <c r="K122" s="34">
        <v>93</v>
      </c>
      <c r="L122" s="34">
        <v>93</v>
      </c>
      <c r="M122" s="35">
        <f t="shared" si="5"/>
        <v>536</v>
      </c>
      <c r="N122" s="3" t="s">
        <v>641</v>
      </c>
      <c r="O122" s="10"/>
    </row>
    <row r="123" spans="1:15" ht="17.25">
      <c r="A123" s="3">
        <v>122</v>
      </c>
      <c r="B123" s="7"/>
      <c r="C123" s="42">
        <v>4</v>
      </c>
      <c r="D123" s="12">
        <v>46</v>
      </c>
      <c r="E123" s="11" t="s">
        <v>99</v>
      </c>
      <c r="F123" s="35" t="s">
        <v>70</v>
      </c>
      <c r="G123" s="13">
        <v>89</v>
      </c>
      <c r="H123" s="13">
        <v>84</v>
      </c>
      <c r="I123" s="13">
        <v>94</v>
      </c>
      <c r="J123" s="13">
        <v>86</v>
      </c>
      <c r="K123" s="13">
        <v>94</v>
      </c>
      <c r="L123" s="13">
        <v>89</v>
      </c>
      <c r="M123" s="11">
        <f t="shared" si="5"/>
        <v>536</v>
      </c>
      <c r="N123" s="3" t="s">
        <v>646</v>
      </c>
      <c r="O123" s="10"/>
    </row>
    <row r="124" spans="1:15" ht="17.25">
      <c r="A124" s="3">
        <v>123</v>
      </c>
      <c r="B124" s="7"/>
      <c r="C124" s="42">
        <v>5</v>
      </c>
      <c r="D124" s="34">
        <v>49</v>
      </c>
      <c r="E124" s="34" t="s">
        <v>455</v>
      </c>
      <c r="F124" s="34" t="s">
        <v>70</v>
      </c>
      <c r="G124" s="34">
        <v>95</v>
      </c>
      <c r="H124" s="34">
        <v>89</v>
      </c>
      <c r="I124" s="34">
        <v>87</v>
      </c>
      <c r="J124" s="34">
        <v>87</v>
      </c>
      <c r="K124" s="34">
        <v>91</v>
      </c>
      <c r="L124" s="34">
        <v>87</v>
      </c>
      <c r="M124" s="35">
        <f t="shared" si="5"/>
        <v>536</v>
      </c>
      <c r="N124" s="3" t="s">
        <v>647</v>
      </c>
      <c r="O124" s="10"/>
    </row>
    <row r="125" spans="1:15" ht="17.25">
      <c r="A125" s="3">
        <f>RANK(M125,M:M)</f>
        <v>124</v>
      </c>
      <c r="B125" s="7"/>
      <c r="C125" s="42">
        <v>4</v>
      </c>
      <c r="D125" s="12">
        <v>23</v>
      </c>
      <c r="E125" s="58" t="s">
        <v>92</v>
      </c>
      <c r="F125" s="35" t="s">
        <v>70</v>
      </c>
      <c r="G125" s="13">
        <v>89</v>
      </c>
      <c r="H125" s="13">
        <v>89</v>
      </c>
      <c r="I125" s="13">
        <v>85</v>
      </c>
      <c r="J125" s="13">
        <v>92</v>
      </c>
      <c r="K125" s="13">
        <v>86</v>
      </c>
      <c r="L125" s="13">
        <v>94</v>
      </c>
      <c r="M125" s="11">
        <f t="shared" si="5"/>
        <v>535</v>
      </c>
      <c r="N125" s="3" t="s">
        <v>627</v>
      </c>
      <c r="O125" s="10"/>
    </row>
    <row r="126" spans="1:15" ht="17.25">
      <c r="A126" s="3">
        <v>125</v>
      </c>
      <c r="B126" s="7"/>
      <c r="C126" s="34">
        <v>2</v>
      </c>
      <c r="D126" s="42">
        <v>24</v>
      </c>
      <c r="E126" s="42" t="s">
        <v>165</v>
      </c>
      <c r="F126" s="42" t="s">
        <v>112</v>
      </c>
      <c r="G126" s="34">
        <v>88</v>
      </c>
      <c r="H126" s="34">
        <v>86</v>
      </c>
      <c r="I126" s="34">
        <v>87</v>
      </c>
      <c r="J126" s="34">
        <v>93</v>
      </c>
      <c r="K126" s="34">
        <v>89</v>
      </c>
      <c r="L126" s="34">
        <v>92</v>
      </c>
      <c r="M126" s="35">
        <f t="shared" si="5"/>
        <v>535</v>
      </c>
      <c r="N126" s="3" t="s">
        <v>589</v>
      </c>
      <c r="O126" s="10"/>
    </row>
    <row r="127" spans="1:15" ht="17.25">
      <c r="A127" s="3">
        <v>126</v>
      </c>
      <c r="B127" s="7"/>
      <c r="C127" s="34">
        <v>3</v>
      </c>
      <c r="D127" s="40">
        <v>44</v>
      </c>
      <c r="E127" s="41" t="s">
        <v>648</v>
      </c>
      <c r="F127" s="40" t="s">
        <v>345</v>
      </c>
      <c r="G127" s="34">
        <v>90</v>
      </c>
      <c r="H127" s="34">
        <v>86</v>
      </c>
      <c r="I127" s="34">
        <v>88</v>
      </c>
      <c r="J127" s="34">
        <v>92</v>
      </c>
      <c r="K127" s="34">
        <v>88</v>
      </c>
      <c r="L127" s="34">
        <v>91</v>
      </c>
      <c r="M127" s="35">
        <f t="shared" si="5"/>
        <v>535</v>
      </c>
      <c r="N127" s="3" t="s">
        <v>649</v>
      </c>
      <c r="O127" s="10"/>
    </row>
    <row r="128" spans="1:15" ht="17.25">
      <c r="A128" s="3">
        <v>127</v>
      </c>
      <c r="B128" s="7"/>
      <c r="C128" s="42">
        <v>5</v>
      </c>
      <c r="D128" s="42">
        <v>33</v>
      </c>
      <c r="E128" s="42" t="s">
        <v>245</v>
      </c>
      <c r="F128" s="42" t="s">
        <v>112</v>
      </c>
      <c r="G128" s="34">
        <v>89</v>
      </c>
      <c r="H128" s="34">
        <v>86</v>
      </c>
      <c r="I128" s="34">
        <v>91</v>
      </c>
      <c r="J128" s="34">
        <v>91</v>
      </c>
      <c r="K128" s="34">
        <v>87</v>
      </c>
      <c r="L128" s="34">
        <v>91</v>
      </c>
      <c r="M128" s="35">
        <f t="shared" si="5"/>
        <v>535</v>
      </c>
      <c r="N128" s="3" t="s">
        <v>650</v>
      </c>
      <c r="O128" s="10"/>
    </row>
    <row r="129" spans="1:15" ht="17.25">
      <c r="A129" s="3">
        <v>128</v>
      </c>
      <c r="B129" s="7"/>
      <c r="C129" s="42">
        <v>1</v>
      </c>
      <c r="D129" s="42">
        <v>17</v>
      </c>
      <c r="E129" s="42" t="s">
        <v>651</v>
      </c>
      <c r="F129" s="42" t="s">
        <v>130</v>
      </c>
      <c r="G129" s="34">
        <v>91</v>
      </c>
      <c r="H129" s="34">
        <v>86</v>
      </c>
      <c r="I129" s="34">
        <v>91</v>
      </c>
      <c r="J129" s="34">
        <v>89</v>
      </c>
      <c r="K129" s="34">
        <v>92</v>
      </c>
      <c r="L129" s="34">
        <v>86</v>
      </c>
      <c r="M129" s="35">
        <f t="shared" si="5"/>
        <v>535</v>
      </c>
      <c r="N129" s="3" t="s">
        <v>652</v>
      </c>
      <c r="O129" s="10"/>
    </row>
    <row r="130" spans="1:15" ht="17.25">
      <c r="A130" s="3">
        <f>RANK(M130,M:M)</f>
        <v>129</v>
      </c>
      <c r="B130" s="7"/>
      <c r="C130" s="34">
        <v>2</v>
      </c>
      <c r="D130" s="34">
        <v>12</v>
      </c>
      <c r="E130" s="34" t="s">
        <v>159</v>
      </c>
      <c r="F130" s="34" t="s">
        <v>126</v>
      </c>
      <c r="G130" s="34">
        <v>89</v>
      </c>
      <c r="H130" s="34">
        <v>91</v>
      </c>
      <c r="I130" s="215">
        <v>84</v>
      </c>
      <c r="J130" s="215">
        <v>91</v>
      </c>
      <c r="K130" s="34">
        <v>89</v>
      </c>
      <c r="L130" s="34">
        <v>90</v>
      </c>
      <c r="M130" s="35">
        <f aca="true" t="shared" si="6" ref="M130:M161">SUM(G130:L130)</f>
        <v>534</v>
      </c>
      <c r="N130" s="3" t="s">
        <v>616</v>
      </c>
      <c r="O130" s="10"/>
    </row>
    <row r="131" spans="1:15" ht="17.25">
      <c r="A131" s="3">
        <v>130</v>
      </c>
      <c r="B131" s="7"/>
      <c r="C131" s="42">
        <v>4</v>
      </c>
      <c r="D131" s="12">
        <v>19</v>
      </c>
      <c r="E131" s="58" t="s">
        <v>89</v>
      </c>
      <c r="F131" s="35" t="s">
        <v>73</v>
      </c>
      <c r="G131" s="13">
        <v>90</v>
      </c>
      <c r="H131" s="13">
        <v>89</v>
      </c>
      <c r="I131" s="13">
        <v>87</v>
      </c>
      <c r="J131" s="13">
        <v>88</v>
      </c>
      <c r="K131" s="13">
        <v>91</v>
      </c>
      <c r="L131" s="13">
        <v>89</v>
      </c>
      <c r="M131" s="11">
        <f t="shared" si="6"/>
        <v>534</v>
      </c>
      <c r="N131" s="3" t="s">
        <v>646</v>
      </c>
      <c r="O131" s="10"/>
    </row>
    <row r="132" spans="1:15" ht="17.25">
      <c r="A132" s="3">
        <f>RANK(M132,M:M)</f>
        <v>131</v>
      </c>
      <c r="B132" s="7"/>
      <c r="C132" s="42">
        <v>4</v>
      </c>
      <c r="D132" s="12">
        <v>32</v>
      </c>
      <c r="E132" s="11" t="s">
        <v>94</v>
      </c>
      <c r="F132" s="35" t="s">
        <v>74</v>
      </c>
      <c r="G132" s="13">
        <v>87</v>
      </c>
      <c r="H132" s="13">
        <v>89</v>
      </c>
      <c r="I132" s="13">
        <v>91</v>
      </c>
      <c r="J132" s="13">
        <v>87</v>
      </c>
      <c r="K132" s="13">
        <v>87</v>
      </c>
      <c r="L132" s="13">
        <v>91</v>
      </c>
      <c r="M132" s="11">
        <f t="shared" si="6"/>
        <v>532</v>
      </c>
      <c r="N132" s="3" t="s">
        <v>614</v>
      </c>
      <c r="O132" s="10"/>
    </row>
    <row r="133" spans="1:15" ht="17.25">
      <c r="A133" s="3">
        <v>132</v>
      </c>
      <c r="B133" s="7"/>
      <c r="C133" s="42">
        <v>1</v>
      </c>
      <c r="D133" s="12">
        <v>22</v>
      </c>
      <c r="E133" s="11" t="s">
        <v>72</v>
      </c>
      <c r="F133" s="35" t="s">
        <v>73</v>
      </c>
      <c r="G133" s="13">
        <v>92</v>
      </c>
      <c r="H133" s="13">
        <v>91</v>
      </c>
      <c r="I133" s="217">
        <v>94</v>
      </c>
      <c r="J133" s="217">
        <v>87</v>
      </c>
      <c r="K133" s="13">
        <v>85</v>
      </c>
      <c r="L133" s="13">
        <v>83</v>
      </c>
      <c r="M133" s="11">
        <f t="shared" si="6"/>
        <v>532</v>
      </c>
      <c r="N133" s="3" t="s">
        <v>653</v>
      </c>
      <c r="O133" s="10"/>
    </row>
    <row r="134" spans="1:15" ht="17.25">
      <c r="A134" s="3">
        <f>RANK(M134,M:M)</f>
        <v>133</v>
      </c>
      <c r="B134" s="7"/>
      <c r="C134" s="42">
        <v>5</v>
      </c>
      <c r="D134" s="12">
        <v>17</v>
      </c>
      <c r="E134" s="60" t="s">
        <v>106</v>
      </c>
      <c r="F134" s="35" t="s">
        <v>74</v>
      </c>
      <c r="G134" s="13">
        <v>91</v>
      </c>
      <c r="H134" s="13">
        <v>88</v>
      </c>
      <c r="I134" s="13">
        <v>85</v>
      </c>
      <c r="J134" s="13">
        <v>88</v>
      </c>
      <c r="K134" s="13">
        <v>86</v>
      </c>
      <c r="L134" s="13">
        <v>93</v>
      </c>
      <c r="M134" s="11">
        <f t="shared" si="6"/>
        <v>531</v>
      </c>
      <c r="N134" s="3"/>
      <c r="O134" s="10"/>
    </row>
    <row r="135" spans="1:15" ht="17.25">
      <c r="A135" s="3">
        <f>RANK(M135,M:M)</f>
        <v>134</v>
      </c>
      <c r="B135" s="7"/>
      <c r="C135" s="42">
        <v>5</v>
      </c>
      <c r="D135" s="37">
        <v>29</v>
      </c>
      <c r="E135" s="282" t="s">
        <v>243</v>
      </c>
      <c r="F135" s="37" t="s">
        <v>116</v>
      </c>
      <c r="G135" s="34">
        <v>89</v>
      </c>
      <c r="H135" s="34">
        <v>91</v>
      </c>
      <c r="I135" s="34">
        <v>83</v>
      </c>
      <c r="J135" s="34">
        <v>90</v>
      </c>
      <c r="K135" s="34">
        <v>88</v>
      </c>
      <c r="L135" s="34">
        <v>89</v>
      </c>
      <c r="M135" s="35">
        <f t="shared" si="6"/>
        <v>530</v>
      </c>
      <c r="N135" s="3"/>
      <c r="O135" s="10"/>
    </row>
    <row r="136" spans="1:15" ht="17.25">
      <c r="A136" s="3">
        <f>RANK(M136,M:M)</f>
        <v>135</v>
      </c>
      <c r="B136" s="7"/>
      <c r="C136" s="42">
        <v>1</v>
      </c>
      <c r="D136" s="5">
        <v>23</v>
      </c>
      <c r="E136" s="4" t="s">
        <v>75</v>
      </c>
      <c r="F136" s="9" t="s">
        <v>74</v>
      </c>
      <c r="G136" s="13">
        <v>88</v>
      </c>
      <c r="H136" s="13">
        <v>90</v>
      </c>
      <c r="I136" s="13">
        <v>84</v>
      </c>
      <c r="J136" s="13">
        <v>90</v>
      </c>
      <c r="K136" s="13">
        <v>88</v>
      </c>
      <c r="L136" s="13">
        <v>89</v>
      </c>
      <c r="M136" s="11">
        <f t="shared" si="6"/>
        <v>529</v>
      </c>
      <c r="N136" s="3" t="s">
        <v>628</v>
      </c>
      <c r="O136" s="10"/>
    </row>
    <row r="137" spans="1:15" ht="17.25">
      <c r="A137" s="3">
        <v>136</v>
      </c>
      <c r="B137" s="7"/>
      <c r="C137" s="34">
        <v>3</v>
      </c>
      <c r="D137" s="36">
        <v>42</v>
      </c>
      <c r="E137" s="36" t="s">
        <v>199</v>
      </c>
      <c r="F137" s="36" t="s">
        <v>114</v>
      </c>
      <c r="G137" s="34">
        <v>89</v>
      </c>
      <c r="H137" s="34">
        <v>88</v>
      </c>
      <c r="I137" s="34">
        <v>91</v>
      </c>
      <c r="J137" s="34">
        <v>82</v>
      </c>
      <c r="K137" s="34">
        <v>92</v>
      </c>
      <c r="L137" s="34">
        <v>87</v>
      </c>
      <c r="M137" s="35">
        <f t="shared" si="6"/>
        <v>529</v>
      </c>
      <c r="N137" s="3" t="s">
        <v>654</v>
      </c>
      <c r="O137" s="10"/>
    </row>
    <row r="138" spans="1:15" ht="17.25">
      <c r="A138" s="3">
        <v>137</v>
      </c>
      <c r="B138" s="7"/>
      <c r="C138" s="34">
        <v>3</v>
      </c>
      <c r="D138" s="36">
        <v>19</v>
      </c>
      <c r="E138" s="36" t="s">
        <v>186</v>
      </c>
      <c r="F138" s="36" t="s">
        <v>118</v>
      </c>
      <c r="G138" s="34">
        <v>90</v>
      </c>
      <c r="H138" s="34">
        <v>91</v>
      </c>
      <c r="I138" s="34">
        <v>85</v>
      </c>
      <c r="J138" s="34">
        <v>90</v>
      </c>
      <c r="K138" s="34">
        <v>86</v>
      </c>
      <c r="L138" s="34">
        <v>87</v>
      </c>
      <c r="M138" s="35">
        <f t="shared" si="6"/>
        <v>529</v>
      </c>
      <c r="N138" s="3" t="s">
        <v>655</v>
      </c>
      <c r="O138" s="10"/>
    </row>
    <row r="139" spans="1:15" ht="17.25">
      <c r="A139" s="3">
        <v>138</v>
      </c>
      <c r="B139" s="7"/>
      <c r="C139" s="42">
        <v>1</v>
      </c>
      <c r="D139" s="36">
        <v>27</v>
      </c>
      <c r="E139" s="36" t="s">
        <v>136</v>
      </c>
      <c r="F139" s="36" t="s">
        <v>126</v>
      </c>
      <c r="G139" s="34">
        <v>91</v>
      </c>
      <c r="H139" s="34">
        <v>88</v>
      </c>
      <c r="I139" s="34">
        <v>88</v>
      </c>
      <c r="J139" s="34">
        <v>85</v>
      </c>
      <c r="K139" s="34">
        <v>92</v>
      </c>
      <c r="L139" s="34">
        <v>85</v>
      </c>
      <c r="M139" s="35">
        <f t="shared" si="6"/>
        <v>529</v>
      </c>
      <c r="N139" s="3" t="s">
        <v>656</v>
      </c>
      <c r="O139" s="10"/>
    </row>
    <row r="140" spans="1:15" ht="17.25">
      <c r="A140" s="3">
        <f>RANK(M140,M:M)</f>
        <v>139</v>
      </c>
      <c r="B140" s="7"/>
      <c r="C140" s="42">
        <v>5</v>
      </c>
      <c r="D140" s="36">
        <v>30</v>
      </c>
      <c r="E140" s="61" t="s">
        <v>244</v>
      </c>
      <c r="F140" s="36" t="s">
        <v>126</v>
      </c>
      <c r="G140" s="34">
        <v>87</v>
      </c>
      <c r="H140" s="34">
        <v>85</v>
      </c>
      <c r="I140" s="34">
        <v>88</v>
      </c>
      <c r="J140" s="34">
        <v>88</v>
      </c>
      <c r="K140" s="34">
        <v>90</v>
      </c>
      <c r="L140" s="34">
        <v>90</v>
      </c>
      <c r="M140" s="35">
        <f t="shared" si="6"/>
        <v>528</v>
      </c>
      <c r="N140" s="3" t="s">
        <v>657</v>
      </c>
      <c r="O140" s="10"/>
    </row>
    <row r="141" spans="1:15" ht="17.25">
      <c r="A141" s="3">
        <v>140</v>
      </c>
      <c r="B141" s="7"/>
      <c r="C141" s="34">
        <v>2</v>
      </c>
      <c r="D141" s="36">
        <v>33</v>
      </c>
      <c r="E141" s="36" t="s">
        <v>172</v>
      </c>
      <c r="F141" s="36" t="s">
        <v>114</v>
      </c>
      <c r="G141" s="34">
        <v>86</v>
      </c>
      <c r="H141" s="34">
        <v>89</v>
      </c>
      <c r="I141" s="34">
        <v>84</v>
      </c>
      <c r="J141" s="34">
        <v>93</v>
      </c>
      <c r="K141" s="34">
        <v>86</v>
      </c>
      <c r="L141" s="34">
        <v>90</v>
      </c>
      <c r="M141" s="35">
        <f t="shared" si="6"/>
        <v>528</v>
      </c>
      <c r="N141" s="3" t="s">
        <v>658</v>
      </c>
      <c r="O141" s="10"/>
    </row>
    <row r="142" spans="1:15" ht="17.25">
      <c r="A142" s="3">
        <v>141</v>
      </c>
      <c r="B142" s="7"/>
      <c r="C142" s="42">
        <v>4</v>
      </c>
      <c r="D142" s="5">
        <v>48</v>
      </c>
      <c r="E142" s="4" t="s">
        <v>100</v>
      </c>
      <c r="F142" s="9" t="s">
        <v>70</v>
      </c>
      <c r="G142" s="13">
        <v>88</v>
      </c>
      <c r="H142" s="13">
        <v>88</v>
      </c>
      <c r="I142" s="13">
        <v>91</v>
      </c>
      <c r="J142" s="13">
        <v>86</v>
      </c>
      <c r="K142" s="13">
        <v>89</v>
      </c>
      <c r="L142" s="13">
        <v>86</v>
      </c>
      <c r="M142" s="11">
        <f t="shared" si="6"/>
        <v>528</v>
      </c>
      <c r="N142" s="3" t="s">
        <v>659</v>
      </c>
      <c r="O142" s="10"/>
    </row>
    <row r="143" spans="1:15" ht="17.25">
      <c r="A143" s="3">
        <v>142</v>
      </c>
      <c r="B143" s="7"/>
      <c r="C143" s="42">
        <v>5</v>
      </c>
      <c r="D143" s="36">
        <v>43</v>
      </c>
      <c r="E143" s="36" t="s">
        <v>457</v>
      </c>
      <c r="F143" s="36" t="s">
        <v>70</v>
      </c>
      <c r="G143" s="34">
        <v>85</v>
      </c>
      <c r="H143" s="34">
        <v>89</v>
      </c>
      <c r="I143" s="34">
        <v>92</v>
      </c>
      <c r="J143" s="34">
        <v>91</v>
      </c>
      <c r="K143" s="34">
        <v>87</v>
      </c>
      <c r="L143" s="34">
        <v>84</v>
      </c>
      <c r="M143" s="35">
        <f t="shared" si="6"/>
        <v>528</v>
      </c>
      <c r="N143" s="3" t="s">
        <v>660</v>
      </c>
      <c r="O143" s="10"/>
    </row>
    <row r="144" spans="1:15" ht="17.25">
      <c r="A144" s="3">
        <f>RANK(M144,M:M)</f>
        <v>143</v>
      </c>
      <c r="B144" s="7"/>
      <c r="C144" s="42">
        <v>5</v>
      </c>
      <c r="D144" s="36">
        <v>45</v>
      </c>
      <c r="E144" s="36" t="s">
        <v>458</v>
      </c>
      <c r="F144" s="36" t="s">
        <v>70</v>
      </c>
      <c r="G144" s="34">
        <v>87</v>
      </c>
      <c r="H144" s="34">
        <v>87</v>
      </c>
      <c r="I144" s="34">
        <v>87</v>
      </c>
      <c r="J144" s="34">
        <v>88</v>
      </c>
      <c r="K144" s="34">
        <v>86</v>
      </c>
      <c r="L144" s="34">
        <v>92</v>
      </c>
      <c r="M144" s="35">
        <f t="shared" si="6"/>
        <v>527</v>
      </c>
      <c r="N144" s="3" t="s">
        <v>594</v>
      </c>
      <c r="O144" s="10"/>
    </row>
    <row r="145" spans="1:15" ht="17.25">
      <c r="A145" s="3">
        <v>144</v>
      </c>
      <c r="B145" s="7"/>
      <c r="C145" s="34">
        <v>2</v>
      </c>
      <c r="D145" s="36">
        <v>7</v>
      </c>
      <c r="E145" s="36" t="s">
        <v>155</v>
      </c>
      <c r="F145" s="36" t="s">
        <v>118</v>
      </c>
      <c r="G145" s="34">
        <v>87</v>
      </c>
      <c r="H145" s="34">
        <v>87</v>
      </c>
      <c r="I145" s="34">
        <v>88</v>
      </c>
      <c r="J145" s="34">
        <v>89</v>
      </c>
      <c r="K145" s="34">
        <v>86</v>
      </c>
      <c r="L145" s="34">
        <v>90</v>
      </c>
      <c r="M145" s="35">
        <f t="shared" si="6"/>
        <v>527</v>
      </c>
      <c r="N145" s="3" t="s">
        <v>625</v>
      </c>
      <c r="O145" s="10"/>
    </row>
    <row r="146" spans="1:15" ht="17.25">
      <c r="A146" s="3">
        <v>145</v>
      </c>
      <c r="B146" s="7"/>
      <c r="C146" s="42">
        <v>1</v>
      </c>
      <c r="D146" s="9">
        <v>13</v>
      </c>
      <c r="E146" s="9" t="s">
        <v>127</v>
      </c>
      <c r="F146" s="9" t="s">
        <v>124</v>
      </c>
      <c r="G146" s="34">
        <v>85</v>
      </c>
      <c r="H146" s="34">
        <v>88</v>
      </c>
      <c r="I146" s="34">
        <v>92</v>
      </c>
      <c r="J146" s="34">
        <v>91</v>
      </c>
      <c r="K146" s="34">
        <v>82</v>
      </c>
      <c r="L146" s="34">
        <v>89</v>
      </c>
      <c r="M146" s="35">
        <f t="shared" si="6"/>
        <v>527</v>
      </c>
      <c r="N146" s="3" t="s">
        <v>646</v>
      </c>
      <c r="O146" s="10"/>
    </row>
    <row r="147" spans="1:15" ht="17.25">
      <c r="A147" s="3">
        <v>146</v>
      </c>
      <c r="B147" s="7"/>
      <c r="C147" s="42">
        <v>4</v>
      </c>
      <c r="D147" s="37">
        <v>14</v>
      </c>
      <c r="E147" s="218" t="s">
        <v>209</v>
      </c>
      <c r="F147" s="37" t="s">
        <v>116</v>
      </c>
      <c r="G147" s="34">
        <v>94</v>
      </c>
      <c r="H147" s="34">
        <v>83</v>
      </c>
      <c r="I147" s="34">
        <v>89</v>
      </c>
      <c r="J147" s="34">
        <v>85</v>
      </c>
      <c r="K147" s="34">
        <v>88</v>
      </c>
      <c r="L147" s="34">
        <v>88</v>
      </c>
      <c r="M147" s="35">
        <f t="shared" si="6"/>
        <v>527</v>
      </c>
      <c r="N147" s="3" t="s">
        <v>661</v>
      </c>
      <c r="O147" s="10"/>
    </row>
    <row r="148" spans="1:15" ht="17.25">
      <c r="A148" s="3">
        <v>147</v>
      </c>
      <c r="B148" s="7"/>
      <c r="C148" s="42">
        <v>4</v>
      </c>
      <c r="D148" s="37">
        <v>40</v>
      </c>
      <c r="E148" s="49" t="s">
        <v>224</v>
      </c>
      <c r="F148" s="37" t="s">
        <v>116</v>
      </c>
      <c r="G148" s="34">
        <v>85</v>
      </c>
      <c r="H148" s="34">
        <v>89</v>
      </c>
      <c r="I148" s="34">
        <v>86</v>
      </c>
      <c r="J148" s="34">
        <v>92</v>
      </c>
      <c r="K148" s="34">
        <v>87</v>
      </c>
      <c r="L148" s="34">
        <v>88</v>
      </c>
      <c r="M148" s="35">
        <f t="shared" si="6"/>
        <v>527</v>
      </c>
      <c r="N148" s="3" t="s">
        <v>662</v>
      </c>
      <c r="O148" s="10"/>
    </row>
    <row r="149" spans="1:15" ht="17.25">
      <c r="A149" s="3">
        <v>148</v>
      </c>
      <c r="B149" s="7"/>
      <c r="C149" s="34">
        <v>2</v>
      </c>
      <c r="D149" s="37">
        <v>5</v>
      </c>
      <c r="E149" s="37" t="s">
        <v>663</v>
      </c>
      <c r="F149" s="37" t="s">
        <v>116</v>
      </c>
      <c r="G149" s="34">
        <v>84</v>
      </c>
      <c r="H149" s="34">
        <v>85</v>
      </c>
      <c r="I149" s="34">
        <v>91</v>
      </c>
      <c r="J149" s="34">
        <v>94</v>
      </c>
      <c r="K149" s="34">
        <v>91</v>
      </c>
      <c r="L149" s="34">
        <v>82</v>
      </c>
      <c r="M149" s="35">
        <f t="shared" si="6"/>
        <v>527</v>
      </c>
      <c r="N149" s="3" t="s">
        <v>664</v>
      </c>
      <c r="O149" s="10"/>
    </row>
    <row r="150" spans="1:15" ht="17.25">
      <c r="A150" s="3">
        <f>RANK(M150,M:M)</f>
        <v>149</v>
      </c>
      <c r="B150" s="7"/>
      <c r="C150" s="42">
        <v>1</v>
      </c>
      <c r="D150" s="36">
        <v>12</v>
      </c>
      <c r="E150" s="36" t="s">
        <v>125</v>
      </c>
      <c r="F150" s="36" t="s">
        <v>126</v>
      </c>
      <c r="G150" s="34">
        <v>83</v>
      </c>
      <c r="H150" s="34">
        <v>90</v>
      </c>
      <c r="I150" s="34">
        <v>91</v>
      </c>
      <c r="J150" s="34">
        <v>83</v>
      </c>
      <c r="K150" s="34">
        <v>86</v>
      </c>
      <c r="L150" s="34">
        <v>93</v>
      </c>
      <c r="M150" s="35">
        <f t="shared" si="6"/>
        <v>526</v>
      </c>
      <c r="N150" s="3" t="s">
        <v>574</v>
      </c>
      <c r="O150" s="10"/>
    </row>
    <row r="151" spans="1:15" ht="17.25">
      <c r="A151" s="3">
        <v>150</v>
      </c>
      <c r="B151" s="7"/>
      <c r="C151" s="34">
        <v>2</v>
      </c>
      <c r="D151" s="36">
        <v>28</v>
      </c>
      <c r="E151" s="36" t="s">
        <v>168</v>
      </c>
      <c r="F151" s="36" t="s">
        <v>118</v>
      </c>
      <c r="G151" s="34">
        <v>84</v>
      </c>
      <c r="H151" s="34">
        <v>83</v>
      </c>
      <c r="I151" s="34">
        <v>84</v>
      </c>
      <c r="J151" s="34">
        <v>92</v>
      </c>
      <c r="K151" s="34">
        <v>92</v>
      </c>
      <c r="L151" s="34">
        <v>91</v>
      </c>
      <c r="M151" s="35">
        <f t="shared" si="6"/>
        <v>526</v>
      </c>
      <c r="N151" s="3" t="s">
        <v>614</v>
      </c>
      <c r="O151" s="10"/>
    </row>
    <row r="152" spans="1:15" ht="17.25">
      <c r="A152" s="3">
        <v>151</v>
      </c>
      <c r="B152" s="7"/>
      <c r="C152" s="42">
        <v>2</v>
      </c>
      <c r="D152" s="5">
        <v>18</v>
      </c>
      <c r="E152" s="4" t="s">
        <v>77</v>
      </c>
      <c r="F152" s="9" t="s">
        <v>70</v>
      </c>
      <c r="G152" s="13">
        <v>88</v>
      </c>
      <c r="H152" s="13">
        <v>92</v>
      </c>
      <c r="I152" s="13">
        <v>88</v>
      </c>
      <c r="J152" s="13">
        <v>86</v>
      </c>
      <c r="K152" s="13">
        <v>83</v>
      </c>
      <c r="L152" s="13">
        <v>89</v>
      </c>
      <c r="M152" s="11">
        <f t="shared" si="6"/>
        <v>526</v>
      </c>
      <c r="N152" s="3" t="s">
        <v>646</v>
      </c>
      <c r="O152" s="10"/>
    </row>
    <row r="153" spans="1:15" ht="17.25">
      <c r="A153" s="3">
        <v>152</v>
      </c>
      <c r="B153" s="7"/>
      <c r="C153" s="34">
        <v>2</v>
      </c>
      <c r="D153" s="3">
        <v>36</v>
      </c>
      <c r="E153" s="3" t="s">
        <v>175</v>
      </c>
      <c r="F153" s="3" t="s">
        <v>112</v>
      </c>
      <c r="G153" s="34">
        <v>93</v>
      </c>
      <c r="H153" s="34">
        <v>87</v>
      </c>
      <c r="I153" s="34">
        <v>88</v>
      </c>
      <c r="J153" s="34">
        <v>87</v>
      </c>
      <c r="K153" s="34">
        <v>84</v>
      </c>
      <c r="L153" s="34">
        <v>87</v>
      </c>
      <c r="M153" s="35">
        <f t="shared" si="6"/>
        <v>526</v>
      </c>
      <c r="N153" s="3" t="s">
        <v>642</v>
      </c>
      <c r="O153" s="10"/>
    </row>
    <row r="154" spans="1:15" ht="17.25">
      <c r="A154" s="3">
        <f>RANK(M154,M:M)</f>
        <v>153</v>
      </c>
      <c r="B154" s="7"/>
      <c r="C154" s="34">
        <v>2</v>
      </c>
      <c r="D154" s="36">
        <v>9</v>
      </c>
      <c r="E154" s="36" t="s">
        <v>157</v>
      </c>
      <c r="F154" s="36" t="s">
        <v>122</v>
      </c>
      <c r="G154" s="34">
        <v>83</v>
      </c>
      <c r="H154" s="34">
        <v>85</v>
      </c>
      <c r="I154" s="34">
        <v>84</v>
      </c>
      <c r="J154" s="34">
        <v>91</v>
      </c>
      <c r="K154" s="34">
        <v>93</v>
      </c>
      <c r="L154" s="34">
        <v>88</v>
      </c>
      <c r="M154" s="35">
        <f t="shared" si="6"/>
        <v>524</v>
      </c>
      <c r="N154" s="3" t="s">
        <v>665</v>
      </c>
      <c r="O154" s="10"/>
    </row>
    <row r="155" spans="1:15" ht="17.25">
      <c r="A155" s="3">
        <v>154</v>
      </c>
      <c r="B155" s="7"/>
      <c r="C155" s="34">
        <v>3</v>
      </c>
      <c r="D155" s="36">
        <v>37</v>
      </c>
      <c r="E155" s="36" t="s">
        <v>197</v>
      </c>
      <c r="F155" s="36" t="s">
        <v>114</v>
      </c>
      <c r="G155" s="34">
        <v>86</v>
      </c>
      <c r="H155" s="34">
        <v>90</v>
      </c>
      <c r="I155" s="34">
        <v>86</v>
      </c>
      <c r="J155" s="34">
        <v>87</v>
      </c>
      <c r="K155" s="34">
        <v>90</v>
      </c>
      <c r="L155" s="34">
        <v>85</v>
      </c>
      <c r="M155" s="35">
        <f t="shared" si="6"/>
        <v>524</v>
      </c>
      <c r="N155" s="3" t="s">
        <v>656</v>
      </c>
      <c r="O155" s="10"/>
    </row>
    <row r="156" spans="1:15" ht="17.25">
      <c r="A156" s="3">
        <f>RANK(M156,M:M)</f>
        <v>155</v>
      </c>
      <c r="B156" s="7"/>
      <c r="C156" s="42">
        <v>5</v>
      </c>
      <c r="D156" s="5">
        <v>23</v>
      </c>
      <c r="E156" s="278" t="s">
        <v>108</v>
      </c>
      <c r="F156" s="9" t="s">
        <v>70</v>
      </c>
      <c r="G156" s="13">
        <v>79</v>
      </c>
      <c r="H156" s="13">
        <v>87</v>
      </c>
      <c r="I156" s="13">
        <v>89</v>
      </c>
      <c r="J156" s="13">
        <v>88</v>
      </c>
      <c r="K156" s="13">
        <v>88</v>
      </c>
      <c r="L156" s="13">
        <v>92</v>
      </c>
      <c r="M156" s="11">
        <f t="shared" si="6"/>
        <v>523</v>
      </c>
      <c r="N156" s="3"/>
      <c r="O156" s="10"/>
    </row>
    <row r="157" spans="1:15" ht="17.25">
      <c r="A157" s="3">
        <f>RANK(M157,M:M)</f>
        <v>156</v>
      </c>
      <c r="B157" s="7"/>
      <c r="C157" s="42">
        <v>5</v>
      </c>
      <c r="D157" s="37">
        <v>40</v>
      </c>
      <c r="E157" s="37" t="s">
        <v>677</v>
      </c>
      <c r="F157" s="37" t="s">
        <v>506</v>
      </c>
      <c r="G157" s="34">
        <v>88</v>
      </c>
      <c r="H157" s="34">
        <v>91</v>
      </c>
      <c r="I157" s="34">
        <v>87</v>
      </c>
      <c r="J157" s="34">
        <v>85</v>
      </c>
      <c r="K157" s="34">
        <v>85</v>
      </c>
      <c r="L157" s="34">
        <v>86</v>
      </c>
      <c r="M157" s="35">
        <f t="shared" si="6"/>
        <v>522</v>
      </c>
      <c r="N157" s="3"/>
      <c r="O157" s="10"/>
    </row>
    <row r="158" spans="1:15" ht="17.25">
      <c r="A158" s="3">
        <v>157</v>
      </c>
      <c r="B158" s="7"/>
      <c r="C158" s="3">
        <v>5</v>
      </c>
      <c r="D158" s="50">
        <v>35</v>
      </c>
      <c r="E158" s="3" t="s">
        <v>666</v>
      </c>
      <c r="F158" s="3" t="s">
        <v>130</v>
      </c>
      <c r="G158" s="34">
        <v>83</v>
      </c>
      <c r="H158" s="34">
        <v>82</v>
      </c>
      <c r="I158" s="34">
        <v>85</v>
      </c>
      <c r="J158" s="34">
        <v>89</v>
      </c>
      <c r="K158" s="34">
        <v>89</v>
      </c>
      <c r="L158" s="34">
        <v>93</v>
      </c>
      <c r="M158" s="35">
        <f t="shared" si="6"/>
        <v>521</v>
      </c>
      <c r="N158" s="3"/>
      <c r="O158" s="10"/>
    </row>
    <row r="159" spans="1:15" ht="17.25">
      <c r="A159" s="3">
        <f>RANK(M159,M:M)</f>
        <v>158</v>
      </c>
      <c r="B159" s="7"/>
      <c r="C159" s="3">
        <v>5</v>
      </c>
      <c r="D159" s="5">
        <v>19</v>
      </c>
      <c r="E159" s="278" t="s">
        <v>107</v>
      </c>
      <c r="F159" s="9" t="s">
        <v>73</v>
      </c>
      <c r="G159" s="13">
        <v>80</v>
      </c>
      <c r="H159" s="13">
        <v>93</v>
      </c>
      <c r="I159" s="13">
        <v>80</v>
      </c>
      <c r="J159" s="13">
        <v>91</v>
      </c>
      <c r="K159" s="13">
        <v>91</v>
      </c>
      <c r="L159" s="13">
        <v>85</v>
      </c>
      <c r="M159" s="11">
        <f t="shared" si="6"/>
        <v>520</v>
      </c>
      <c r="N159" s="3"/>
      <c r="O159" s="10"/>
    </row>
    <row r="160" spans="1:15" ht="17.25">
      <c r="A160" s="3">
        <f>RANK(M160,M:M)</f>
        <v>159</v>
      </c>
      <c r="B160" s="7"/>
      <c r="C160" s="36">
        <v>2</v>
      </c>
      <c r="D160" s="36">
        <v>29</v>
      </c>
      <c r="E160" s="36" t="s">
        <v>169</v>
      </c>
      <c r="F160" s="36" t="s">
        <v>120</v>
      </c>
      <c r="G160" s="34">
        <v>72</v>
      </c>
      <c r="H160" s="34">
        <v>88</v>
      </c>
      <c r="I160" s="34">
        <v>93</v>
      </c>
      <c r="J160" s="34">
        <v>89</v>
      </c>
      <c r="K160" s="34">
        <v>88</v>
      </c>
      <c r="L160" s="34">
        <v>89</v>
      </c>
      <c r="M160" s="35">
        <f t="shared" si="6"/>
        <v>519</v>
      </c>
      <c r="N160" s="3"/>
      <c r="O160" s="10"/>
    </row>
    <row r="161" spans="1:15" ht="17.25">
      <c r="A161" s="3">
        <f>RANK(M161,M:M)</f>
        <v>160</v>
      </c>
      <c r="B161" s="7"/>
      <c r="C161" s="3">
        <v>1</v>
      </c>
      <c r="D161" s="9">
        <v>10</v>
      </c>
      <c r="E161" s="9" t="s">
        <v>123</v>
      </c>
      <c r="F161" s="9" t="s">
        <v>124</v>
      </c>
      <c r="G161" s="34">
        <v>84</v>
      </c>
      <c r="H161" s="34">
        <v>86</v>
      </c>
      <c r="I161" s="34">
        <v>84</v>
      </c>
      <c r="J161" s="34">
        <v>90</v>
      </c>
      <c r="K161" s="34">
        <v>86</v>
      </c>
      <c r="L161" s="34">
        <v>88</v>
      </c>
      <c r="M161" s="35">
        <f t="shared" si="6"/>
        <v>518</v>
      </c>
      <c r="N161" s="3" t="s">
        <v>640</v>
      </c>
      <c r="O161" s="10"/>
    </row>
    <row r="162" spans="1:15" ht="17.25">
      <c r="A162" s="3">
        <v>161</v>
      </c>
      <c r="B162" s="7"/>
      <c r="C162" s="3">
        <v>5</v>
      </c>
      <c r="D162" s="50">
        <v>22</v>
      </c>
      <c r="E162" s="283" t="s">
        <v>667</v>
      </c>
      <c r="F162" s="3" t="s">
        <v>130</v>
      </c>
      <c r="G162" s="34">
        <v>85</v>
      </c>
      <c r="H162" s="34">
        <v>86</v>
      </c>
      <c r="I162" s="34">
        <v>86</v>
      </c>
      <c r="J162" s="34">
        <v>84</v>
      </c>
      <c r="K162" s="34">
        <v>93</v>
      </c>
      <c r="L162" s="34">
        <v>84</v>
      </c>
      <c r="M162" s="35">
        <f aca="true" t="shared" si="7" ref="M162:M181">SUM(G162:L162)</f>
        <v>518</v>
      </c>
      <c r="N162" s="3" t="s">
        <v>660</v>
      </c>
      <c r="O162" s="10"/>
    </row>
    <row r="163" spans="1:15" ht="17.25">
      <c r="A163" s="3">
        <v>162</v>
      </c>
      <c r="B163" s="7"/>
      <c r="C163" s="3">
        <v>4</v>
      </c>
      <c r="D163" s="57">
        <v>39</v>
      </c>
      <c r="E163" s="57" t="s">
        <v>223</v>
      </c>
      <c r="F163" s="57" t="s">
        <v>124</v>
      </c>
      <c r="G163" s="34">
        <v>89</v>
      </c>
      <c r="H163" s="34">
        <v>86</v>
      </c>
      <c r="I163" s="34">
        <v>88</v>
      </c>
      <c r="J163" s="34">
        <v>94</v>
      </c>
      <c r="K163" s="34">
        <v>88</v>
      </c>
      <c r="L163" s="34">
        <v>73</v>
      </c>
      <c r="M163" s="35">
        <f t="shared" si="7"/>
        <v>518</v>
      </c>
      <c r="N163" s="3" t="s">
        <v>668</v>
      </c>
      <c r="O163" s="10"/>
    </row>
    <row r="164" spans="1:15" ht="17.25">
      <c r="A164" s="3">
        <f>RANK(M164,M:M)</f>
        <v>163</v>
      </c>
      <c r="B164" s="7"/>
      <c r="C164" s="3">
        <v>4</v>
      </c>
      <c r="D164" s="34">
        <v>12</v>
      </c>
      <c r="E164" s="44" t="s">
        <v>207</v>
      </c>
      <c r="F164" s="34" t="s">
        <v>122</v>
      </c>
      <c r="G164" s="34">
        <v>86</v>
      </c>
      <c r="H164" s="34">
        <v>85</v>
      </c>
      <c r="I164" s="34">
        <v>88</v>
      </c>
      <c r="J164" s="34">
        <v>82</v>
      </c>
      <c r="K164" s="34">
        <v>87</v>
      </c>
      <c r="L164" s="34">
        <v>88</v>
      </c>
      <c r="M164" s="35">
        <f t="shared" si="7"/>
        <v>516</v>
      </c>
      <c r="N164" s="3"/>
      <c r="O164" s="10"/>
    </row>
    <row r="165" spans="1:15" ht="17.25">
      <c r="A165" s="3">
        <f>RANK(M165,M:M)</f>
        <v>164</v>
      </c>
      <c r="B165" s="7"/>
      <c r="C165" s="3">
        <v>2</v>
      </c>
      <c r="D165" s="12">
        <v>22</v>
      </c>
      <c r="E165" s="11" t="s">
        <v>78</v>
      </c>
      <c r="F165" s="35" t="s">
        <v>73</v>
      </c>
      <c r="G165" s="13">
        <v>87</v>
      </c>
      <c r="H165" s="13">
        <v>81</v>
      </c>
      <c r="I165" s="13">
        <v>87</v>
      </c>
      <c r="J165" s="13">
        <v>87</v>
      </c>
      <c r="K165" s="13">
        <v>86</v>
      </c>
      <c r="L165" s="13">
        <v>87</v>
      </c>
      <c r="M165" s="11">
        <f t="shared" si="7"/>
        <v>515</v>
      </c>
      <c r="N165" s="3"/>
      <c r="O165" s="10"/>
    </row>
    <row r="166" spans="1:15" ht="17.25">
      <c r="A166" s="3">
        <f>RANK(M166,M:M)</f>
        <v>165</v>
      </c>
      <c r="B166" s="7"/>
      <c r="C166" s="3">
        <v>1</v>
      </c>
      <c r="D166" s="40">
        <v>39</v>
      </c>
      <c r="E166" s="40" t="s">
        <v>147</v>
      </c>
      <c r="F166" s="40" t="s">
        <v>116</v>
      </c>
      <c r="G166" s="34">
        <v>85</v>
      </c>
      <c r="H166" s="34">
        <v>86</v>
      </c>
      <c r="I166" s="34">
        <v>86</v>
      </c>
      <c r="J166" s="34">
        <v>82</v>
      </c>
      <c r="K166" s="34">
        <v>85</v>
      </c>
      <c r="L166" s="34">
        <v>89</v>
      </c>
      <c r="M166" s="35">
        <f t="shared" si="7"/>
        <v>513</v>
      </c>
      <c r="N166" s="3" t="s">
        <v>588</v>
      </c>
      <c r="O166" s="10"/>
    </row>
    <row r="167" spans="1:15" ht="17.25">
      <c r="A167" s="3">
        <v>166</v>
      </c>
      <c r="B167" s="7"/>
      <c r="C167" s="3">
        <v>2</v>
      </c>
      <c r="D167" s="12">
        <v>45</v>
      </c>
      <c r="E167" s="11" t="s">
        <v>80</v>
      </c>
      <c r="F167" s="35" t="s">
        <v>81</v>
      </c>
      <c r="G167" s="13">
        <v>89</v>
      </c>
      <c r="H167" s="13">
        <v>87</v>
      </c>
      <c r="I167" s="13">
        <v>84</v>
      </c>
      <c r="J167" s="13">
        <v>79</v>
      </c>
      <c r="K167" s="13">
        <v>91</v>
      </c>
      <c r="L167" s="13">
        <v>83</v>
      </c>
      <c r="M167" s="11">
        <f t="shared" si="7"/>
        <v>513</v>
      </c>
      <c r="N167" s="3" t="s">
        <v>669</v>
      </c>
      <c r="O167" s="10"/>
    </row>
    <row r="168" spans="1:15" ht="17.25">
      <c r="A168" s="3">
        <f>RANK(M168,M:M)</f>
        <v>167</v>
      </c>
      <c r="B168" s="7"/>
      <c r="C168" s="36">
        <v>2</v>
      </c>
      <c r="D168" s="34">
        <v>34</v>
      </c>
      <c r="E168" s="34" t="s">
        <v>173</v>
      </c>
      <c r="F168" s="34" t="s">
        <v>126</v>
      </c>
      <c r="G168" s="34">
        <v>85</v>
      </c>
      <c r="H168" s="34">
        <v>86</v>
      </c>
      <c r="I168" s="34">
        <v>82</v>
      </c>
      <c r="J168" s="34">
        <v>87</v>
      </c>
      <c r="K168" s="34">
        <v>86</v>
      </c>
      <c r="L168" s="34">
        <v>86</v>
      </c>
      <c r="M168" s="35">
        <f t="shared" si="7"/>
        <v>512</v>
      </c>
      <c r="N168" s="3" t="s">
        <v>670</v>
      </c>
      <c r="O168" s="10"/>
    </row>
    <row r="169" spans="1:15" ht="17.25">
      <c r="A169" s="3">
        <v>168</v>
      </c>
      <c r="B169" s="7"/>
      <c r="C169" s="3">
        <v>5</v>
      </c>
      <c r="D169" s="34">
        <v>47</v>
      </c>
      <c r="E169" s="34" t="s">
        <v>456</v>
      </c>
      <c r="F169" s="34" t="s">
        <v>70</v>
      </c>
      <c r="G169" s="34">
        <v>85</v>
      </c>
      <c r="H169" s="34">
        <v>91</v>
      </c>
      <c r="I169" s="34">
        <v>85</v>
      </c>
      <c r="J169" s="34">
        <v>80</v>
      </c>
      <c r="K169" s="34">
        <v>91</v>
      </c>
      <c r="L169" s="34">
        <v>80</v>
      </c>
      <c r="M169" s="35">
        <f t="shared" si="7"/>
        <v>512</v>
      </c>
      <c r="N169" s="3" t="s">
        <v>671</v>
      </c>
      <c r="O169" s="10"/>
    </row>
    <row r="170" spans="1:15" ht="17.25">
      <c r="A170" s="3">
        <f>RANK(M170,M:M)</f>
        <v>169</v>
      </c>
      <c r="B170" s="7"/>
      <c r="C170" s="3">
        <v>4</v>
      </c>
      <c r="D170" s="34">
        <v>47</v>
      </c>
      <c r="E170" s="34" t="s">
        <v>228</v>
      </c>
      <c r="F170" s="34" t="s">
        <v>126</v>
      </c>
      <c r="G170" s="34">
        <v>82</v>
      </c>
      <c r="H170" s="34">
        <v>88</v>
      </c>
      <c r="I170" s="34">
        <v>78</v>
      </c>
      <c r="J170" s="34">
        <v>85</v>
      </c>
      <c r="K170" s="34">
        <v>84</v>
      </c>
      <c r="L170" s="34">
        <v>93</v>
      </c>
      <c r="M170" s="35">
        <f t="shared" si="7"/>
        <v>510</v>
      </c>
      <c r="N170" s="3"/>
      <c r="O170" s="10"/>
    </row>
    <row r="171" spans="1:15" ht="17.25">
      <c r="A171" s="3">
        <f>RANK(M171,M:M)</f>
        <v>170</v>
      </c>
      <c r="B171" s="7"/>
      <c r="C171" s="36">
        <v>3</v>
      </c>
      <c r="D171" s="34">
        <v>29</v>
      </c>
      <c r="E171" s="34" t="s">
        <v>192</v>
      </c>
      <c r="F171" s="34" t="s">
        <v>120</v>
      </c>
      <c r="G171" s="34">
        <v>87</v>
      </c>
      <c r="H171" s="34">
        <v>86</v>
      </c>
      <c r="I171" s="34">
        <v>85</v>
      </c>
      <c r="J171" s="34">
        <v>78</v>
      </c>
      <c r="K171" s="34">
        <v>88</v>
      </c>
      <c r="L171" s="34">
        <v>85</v>
      </c>
      <c r="M171" s="35">
        <f t="shared" si="7"/>
        <v>509</v>
      </c>
      <c r="N171" s="3"/>
      <c r="O171" s="10"/>
    </row>
    <row r="172" spans="1:15" ht="17.25">
      <c r="A172" s="3">
        <f>RANK(M172,M:M)</f>
        <v>171</v>
      </c>
      <c r="B172" s="7"/>
      <c r="C172" s="3">
        <v>1</v>
      </c>
      <c r="D172" s="42">
        <v>14</v>
      </c>
      <c r="E172" s="42" t="s">
        <v>128</v>
      </c>
      <c r="F172" s="42" t="s">
        <v>112</v>
      </c>
      <c r="G172" s="34">
        <v>90</v>
      </c>
      <c r="H172" s="34">
        <v>85</v>
      </c>
      <c r="I172" s="34">
        <v>85</v>
      </c>
      <c r="J172" s="34">
        <v>85</v>
      </c>
      <c r="K172" s="34">
        <v>81</v>
      </c>
      <c r="L172" s="34">
        <v>82</v>
      </c>
      <c r="M172" s="35">
        <f t="shared" si="7"/>
        <v>508</v>
      </c>
      <c r="N172" s="3" t="s">
        <v>672</v>
      </c>
      <c r="O172" s="10"/>
    </row>
    <row r="173" spans="1:15" ht="17.25">
      <c r="A173" s="3">
        <v>172</v>
      </c>
      <c r="B173" s="7"/>
      <c r="C173" s="3">
        <v>4</v>
      </c>
      <c r="D173" s="53">
        <v>49</v>
      </c>
      <c r="E173" s="42" t="s">
        <v>673</v>
      </c>
      <c r="F173" s="42" t="s">
        <v>130</v>
      </c>
      <c r="G173" s="34">
        <v>86</v>
      </c>
      <c r="H173" s="34">
        <v>86</v>
      </c>
      <c r="I173" s="34">
        <v>81</v>
      </c>
      <c r="J173" s="34">
        <v>85</v>
      </c>
      <c r="K173" s="34">
        <v>89</v>
      </c>
      <c r="L173" s="34">
        <v>81</v>
      </c>
      <c r="M173" s="35">
        <f t="shared" si="7"/>
        <v>508</v>
      </c>
      <c r="N173" s="3" t="s">
        <v>674</v>
      </c>
      <c r="O173" s="10"/>
    </row>
    <row r="174" spans="1:15" ht="17.25">
      <c r="A174" s="3">
        <f aca="true" t="shared" si="8" ref="A174:A181">RANK(M174,M$1:M$65536)</f>
        <v>173</v>
      </c>
      <c r="B174" s="7"/>
      <c r="C174" s="36">
        <v>2</v>
      </c>
      <c r="D174" s="40">
        <v>30</v>
      </c>
      <c r="E174" s="41" t="s">
        <v>170</v>
      </c>
      <c r="F174" s="40" t="s">
        <v>116</v>
      </c>
      <c r="G174" s="34">
        <v>83</v>
      </c>
      <c r="H174" s="34">
        <v>83</v>
      </c>
      <c r="I174" s="34">
        <v>88</v>
      </c>
      <c r="J174" s="34">
        <v>81</v>
      </c>
      <c r="K174" s="34">
        <v>88</v>
      </c>
      <c r="L174" s="34">
        <v>84</v>
      </c>
      <c r="M174" s="35">
        <f t="shared" si="7"/>
        <v>507</v>
      </c>
      <c r="N174" s="3"/>
      <c r="O174" s="10"/>
    </row>
    <row r="175" spans="1:15" ht="17.25">
      <c r="A175" s="3">
        <f t="shared" si="8"/>
        <v>174</v>
      </c>
      <c r="B175" s="7"/>
      <c r="C175" s="36">
        <v>3</v>
      </c>
      <c r="D175" s="42">
        <v>17</v>
      </c>
      <c r="E175" s="42" t="s">
        <v>675</v>
      </c>
      <c r="F175" s="42" t="s">
        <v>130</v>
      </c>
      <c r="G175" s="34">
        <v>91</v>
      </c>
      <c r="H175" s="34">
        <v>81</v>
      </c>
      <c r="I175" s="34">
        <v>86</v>
      </c>
      <c r="J175" s="34">
        <v>79</v>
      </c>
      <c r="K175" s="34">
        <v>81</v>
      </c>
      <c r="L175" s="34">
        <v>86</v>
      </c>
      <c r="M175" s="35">
        <f t="shared" si="7"/>
        <v>504</v>
      </c>
      <c r="N175" s="3"/>
      <c r="O175" s="10"/>
    </row>
    <row r="176" spans="1:15" ht="17.25">
      <c r="A176" s="3">
        <f t="shared" si="8"/>
        <v>175</v>
      </c>
      <c r="B176" s="7"/>
      <c r="C176" s="3">
        <v>1</v>
      </c>
      <c r="D176" s="40">
        <v>30</v>
      </c>
      <c r="E176" s="41" t="s">
        <v>139</v>
      </c>
      <c r="F176" s="40" t="s">
        <v>116</v>
      </c>
      <c r="G176" s="34">
        <v>82</v>
      </c>
      <c r="H176" s="34">
        <v>83</v>
      </c>
      <c r="I176" s="34">
        <v>88</v>
      </c>
      <c r="J176" s="34">
        <v>93</v>
      </c>
      <c r="K176" s="34">
        <v>77</v>
      </c>
      <c r="L176" s="34">
        <v>80</v>
      </c>
      <c r="M176" s="35">
        <f t="shared" si="7"/>
        <v>503</v>
      </c>
      <c r="N176" s="3"/>
      <c r="O176" s="10"/>
    </row>
    <row r="177" spans="1:15" ht="17.25">
      <c r="A177" s="3">
        <f t="shared" si="8"/>
        <v>176</v>
      </c>
      <c r="B177" s="7"/>
      <c r="C177" s="3">
        <v>2</v>
      </c>
      <c r="D177" s="12">
        <v>23</v>
      </c>
      <c r="E177" s="11" t="s">
        <v>79</v>
      </c>
      <c r="F177" s="35" t="s">
        <v>74</v>
      </c>
      <c r="G177" s="13">
        <v>87</v>
      </c>
      <c r="H177" s="13">
        <v>84</v>
      </c>
      <c r="I177" s="13">
        <v>87</v>
      </c>
      <c r="J177" s="13">
        <v>85</v>
      </c>
      <c r="K177" s="13">
        <v>78</v>
      </c>
      <c r="L177" s="13">
        <v>81</v>
      </c>
      <c r="M177" s="11">
        <f t="shared" si="7"/>
        <v>502</v>
      </c>
      <c r="N177" s="3"/>
      <c r="O177" s="10"/>
    </row>
    <row r="178" spans="1:15" ht="17.25">
      <c r="A178" s="3">
        <f t="shared" si="8"/>
        <v>177</v>
      </c>
      <c r="B178" s="7"/>
      <c r="C178" s="3">
        <v>1</v>
      </c>
      <c r="D178" s="34">
        <v>43</v>
      </c>
      <c r="E178" s="62" t="s">
        <v>149</v>
      </c>
      <c r="F178" s="34" t="s">
        <v>126</v>
      </c>
      <c r="G178" s="34">
        <v>80</v>
      </c>
      <c r="H178" s="34">
        <v>85</v>
      </c>
      <c r="I178" s="34">
        <v>89</v>
      </c>
      <c r="J178" s="34">
        <v>82</v>
      </c>
      <c r="K178" s="34">
        <v>77</v>
      </c>
      <c r="L178" s="34">
        <v>82</v>
      </c>
      <c r="M178" s="35">
        <f t="shared" si="7"/>
        <v>495</v>
      </c>
      <c r="N178" s="3"/>
      <c r="O178" s="10"/>
    </row>
    <row r="179" spans="1:15" ht="17.25">
      <c r="A179" s="3">
        <f t="shared" si="8"/>
        <v>178</v>
      </c>
      <c r="B179" s="7"/>
      <c r="C179" s="3">
        <v>5</v>
      </c>
      <c r="D179" s="12">
        <v>32</v>
      </c>
      <c r="E179" s="24" t="s">
        <v>110</v>
      </c>
      <c r="F179" s="35" t="s">
        <v>74</v>
      </c>
      <c r="G179" s="13">
        <v>86</v>
      </c>
      <c r="H179" s="13">
        <v>83</v>
      </c>
      <c r="I179" s="13">
        <v>86</v>
      </c>
      <c r="J179" s="13">
        <v>84</v>
      </c>
      <c r="K179" s="13">
        <v>75</v>
      </c>
      <c r="L179" s="13">
        <v>75</v>
      </c>
      <c r="M179" s="11">
        <f t="shared" si="7"/>
        <v>489</v>
      </c>
      <c r="N179" s="3"/>
      <c r="O179" s="10"/>
    </row>
    <row r="180" spans="1:15" ht="17.25">
      <c r="A180" s="3">
        <f t="shared" si="8"/>
        <v>179</v>
      </c>
      <c r="B180" s="7"/>
      <c r="C180" s="36">
        <v>2</v>
      </c>
      <c r="D180" s="42">
        <v>26</v>
      </c>
      <c r="E180" s="25" t="s">
        <v>676</v>
      </c>
      <c r="F180" s="42" t="s">
        <v>130</v>
      </c>
      <c r="G180" s="34">
        <v>76</v>
      </c>
      <c r="H180" s="34">
        <v>84</v>
      </c>
      <c r="I180" s="34">
        <v>81</v>
      </c>
      <c r="J180" s="34">
        <v>77</v>
      </c>
      <c r="K180" s="34">
        <v>81</v>
      </c>
      <c r="L180" s="34">
        <v>0</v>
      </c>
      <c r="M180" s="35">
        <f t="shared" si="7"/>
        <v>399</v>
      </c>
      <c r="N180" s="3"/>
      <c r="O180" s="10"/>
    </row>
    <row r="181" spans="1:15" ht="17.25">
      <c r="A181" s="3">
        <f t="shared" si="8"/>
        <v>180</v>
      </c>
      <c r="B181" s="7"/>
      <c r="C181" s="36">
        <v>2</v>
      </c>
      <c r="D181" s="34">
        <v>41</v>
      </c>
      <c r="E181" s="39" t="s">
        <v>180</v>
      </c>
      <c r="F181" s="34" t="s">
        <v>118</v>
      </c>
      <c r="G181" s="34">
        <v>88</v>
      </c>
      <c r="H181" s="34">
        <v>90</v>
      </c>
      <c r="I181" s="34">
        <v>35</v>
      </c>
      <c r="J181" s="34">
        <v>0</v>
      </c>
      <c r="K181" s="34">
        <v>0</v>
      </c>
      <c r="L181" s="34">
        <v>0</v>
      </c>
      <c r="M181" s="35">
        <f t="shared" si="7"/>
        <v>213</v>
      </c>
      <c r="N181" s="3"/>
      <c r="O181" s="10"/>
    </row>
    <row r="182" spans="1:15" ht="17.25">
      <c r="A182" s="3"/>
      <c r="B182" s="7"/>
      <c r="C182" s="3">
        <v>5</v>
      </c>
      <c r="D182" s="12">
        <v>4</v>
      </c>
      <c r="E182" s="284" t="s">
        <v>102</v>
      </c>
      <c r="F182" s="35" t="s">
        <v>73</v>
      </c>
      <c r="G182" s="13"/>
      <c r="H182" s="13" t="s">
        <v>331</v>
      </c>
      <c r="I182" s="13"/>
      <c r="J182" s="13"/>
      <c r="K182" s="13" t="s">
        <v>332</v>
      </c>
      <c r="L182" s="13"/>
      <c r="M182" s="11"/>
      <c r="N182" s="3"/>
      <c r="O182" s="10"/>
    </row>
    <row r="183" spans="1:15" ht="17.25">
      <c r="A183" s="3"/>
      <c r="B183" s="7"/>
      <c r="C183" s="191">
        <v>4</v>
      </c>
      <c r="D183" s="285">
        <v>36</v>
      </c>
      <c r="E183" s="286" t="s">
        <v>95</v>
      </c>
      <c r="F183" s="206" t="s">
        <v>70</v>
      </c>
      <c r="G183" s="214"/>
      <c r="H183" s="214" t="s">
        <v>331</v>
      </c>
      <c r="I183" s="216"/>
      <c r="J183" s="216"/>
      <c r="K183" s="214" t="s">
        <v>332</v>
      </c>
      <c r="L183" s="214"/>
      <c r="M183" s="287"/>
      <c r="N183" s="191"/>
      <c r="O183" s="10"/>
    </row>
    <row r="184" spans="1:15" ht="17.25">
      <c r="A184" s="3"/>
      <c r="B184" s="7"/>
      <c r="C184" s="3">
        <v>4</v>
      </c>
      <c r="D184" s="288">
        <v>33</v>
      </c>
      <c r="E184" s="3" t="s">
        <v>219</v>
      </c>
      <c r="F184" s="289" t="s">
        <v>112</v>
      </c>
      <c r="G184" s="210"/>
      <c r="H184" s="210" t="s">
        <v>331</v>
      </c>
      <c r="I184" s="290"/>
      <c r="J184" s="290"/>
      <c r="K184" s="210" t="s">
        <v>332</v>
      </c>
      <c r="L184" s="210"/>
      <c r="M184" s="211"/>
      <c r="N184" s="3"/>
      <c r="O184" s="10"/>
    </row>
    <row r="185" spans="1:15" ht="17.25">
      <c r="A185" s="3"/>
      <c r="B185" s="7"/>
      <c r="C185" s="291">
        <v>3</v>
      </c>
      <c r="D185" s="208">
        <v>43</v>
      </c>
      <c r="E185" s="209" t="s">
        <v>200</v>
      </c>
      <c r="F185" s="62" t="s">
        <v>126</v>
      </c>
      <c r="G185" s="194"/>
      <c r="H185" s="194" t="s">
        <v>331</v>
      </c>
      <c r="I185" s="292"/>
      <c r="J185" s="292"/>
      <c r="K185" s="194" t="s">
        <v>332</v>
      </c>
      <c r="L185" s="194"/>
      <c r="M185" s="57"/>
      <c r="N185" s="207"/>
      <c r="O185" s="10"/>
    </row>
    <row r="186" spans="1:15" ht="17.25">
      <c r="A186" s="3"/>
      <c r="B186" s="7"/>
      <c r="C186" s="36">
        <v>2</v>
      </c>
      <c r="D186" s="293">
        <v>27</v>
      </c>
      <c r="E186" s="36" t="s">
        <v>167</v>
      </c>
      <c r="F186" s="294" t="s">
        <v>126</v>
      </c>
      <c r="G186" s="295"/>
      <c r="H186" s="192" t="s">
        <v>331</v>
      </c>
      <c r="I186" s="216"/>
      <c r="J186" s="216"/>
      <c r="K186" s="192" t="s">
        <v>332</v>
      </c>
      <c r="L186" s="192"/>
      <c r="M186" s="35"/>
      <c r="N186" s="3"/>
      <c r="O186" s="10"/>
    </row>
    <row r="187" spans="1:15" ht="17.25">
      <c r="A187" s="3"/>
      <c r="B187" s="7"/>
      <c r="C187" s="36">
        <v>2</v>
      </c>
      <c r="D187" s="232">
        <v>11</v>
      </c>
      <c r="E187" s="233" t="s">
        <v>158</v>
      </c>
      <c r="F187" s="234" t="s">
        <v>116</v>
      </c>
      <c r="G187" s="192"/>
      <c r="H187" s="192" t="s">
        <v>331</v>
      </c>
      <c r="I187" s="216"/>
      <c r="J187" s="216"/>
      <c r="K187" s="192" t="s">
        <v>332</v>
      </c>
      <c r="L187" s="192"/>
      <c r="M187" s="35"/>
      <c r="N187" s="3"/>
      <c r="O187" s="10"/>
    </row>
    <row r="188" spans="1:15" ht="17.25">
      <c r="A188" s="3"/>
      <c r="B188" s="7"/>
      <c r="C188" s="193">
        <v>2</v>
      </c>
      <c r="D188" s="192">
        <v>3</v>
      </c>
      <c r="E188" s="194" t="s">
        <v>152</v>
      </c>
      <c r="F188" s="193" t="s">
        <v>126</v>
      </c>
      <c r="G188" s="192"/>
      <c r="H188" s="192" t="s">
        <v>331</v>
      </c>
      <c r="I188" s="216"/>
      <c r="J188" s="216"/>
      <c r="K188" s="192" t="s">
        <v>332</v>
      </c>
      <c r="L188" s="192"/>
      <c r="M188" s="9"/>
      <c r="N188" s="3"/>
      <c r="O188" s="10"/>
    </row>
    <row r="189" spans="1:15" ht="17.25">
      <c r="A189" s="3"/>
      <c r="B189" s="7"/>
      <c r="C189" s="3">
        <v>1</v>
      </c>
      <c r="D189" s="37">
        <v>5</v>
      </c>
      <c r="E189" s="37" t="s">
        <v>115</v>
      </c>
      <c r="F189" s="37" t="s">
        <v>116</v>
      </c>
      <c r="G189" s="36"/>
      <c r="H189" s="36" t="s">
        <v>450</v>
      </c>
      <c r="I189" s="3"/>
      <c r="J189" s="3"/>
      <c r="K189" s="36" t="s">
        <v>451</v>
      </c>
      <c r="L189" s="36"/>
      <c r="M189" s="9"/>
      <c r="N189" s="3"/>
      <c r="O189" s="10"/>
    </row>
    <row r="190" spans="1:14" ht="17.25">
      <c r="A190" s="1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7.25">
      <c r="A191" s="10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7.25">
      <c r="A192" s="10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7.25">
      <c r="A193" s="10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7.25">
      <c r="A194" s="10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7.25">
      <c r="A195" s="10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7.25">
      <c r="A196" s="10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7.25">
      <c r="A197" s="10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7.25">
      <c r="A198" s="10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7.25">
      <c r="A199" s="10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7.25">
      <c r="A200" s="1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7.25">
      <c r="A201" s="10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7.25">
      <c r="A202" s="10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7.25">
      <c r="A203" s="10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7.25">
      <c r="A204" s="10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7.25">
      <c r="A205" s="10"/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3.5">
      <c r="C206"/>
      <c r="D206"/>
      <c r="E206"/>
      <c r="F206"/>
      <c r="G206"/>
      <c r="H206"/>
      <c r="I206"/>
      <c r="J206"/>
      <c r="K206"/>
      <c r="L206"/>
      <c r="M206"/>
      <c r="N20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80" r:id="rId1"/>
  <headerFooter alignWithMargins="0">
    <oddHeader>&amp;C第17回西日本学生ライフル射撃選手権大会
&amp;"ＭＳ Ｐゴシック,太字"１０ｍＳ６０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R20" sqref="R20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302" t="s">
        <v>22</v>
      </c>
      <c r="B1" s="302" t="s">
        <v>23</v>
      </c>
      <c r="C1" s="302" t="s">
        <v>24</v>
      </c>
      <c r="D1" s="302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303" t="s">
        <v>37</v>
      </c>
      <c r="Q1" s="305" t="s">
        <v>38</v>
      </c>
      <c r="R1" s="307" t="s">
        <v>0</v>
      </c>
    </row>
    <row r="2" spans="1:18" ht="21.75" customHeight="1" thickBot="1">
      <c r="A2" s="302"/>
      <c r="B2" s="302"/>
      <c r="C2" s="302"/>
      <c r="D2" s="302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304"/>
      <c r="Q2" s="306"/>
      <c r="R2" s="307"/>
    </row>
    <row r="3" spans="1:18" ht="24.75" customHeight="1" thickBot="1">
      <c r="A3" s="308">
        <v>1</v>
      </c>
      <c r="B3" s="309" t="s">
        <v>462</v>
      </c>
      <c r="C3" s="311" t="s">
        <v>118</v>
      </c>
      <c r="D3" s="313">
        <v>576</v>
      </c>
      <c r="E3" s="22">
        <v>8.1</v>
      </c>
      <c r="F3" s="22">
        <v>7.9</v>
      </c>
      <c r="G3" s="22">
        <v>9.8</v>
      </c>
      <c r="H3" s="22">
        <v>9.5</v>
      </c>
      <c r="I3" s="22">
        <v>10.1</v>
      </c>
      <c r="J3" s="22">
        <v>8.6</v>
      </c>
      <c r="K3" s="22">
        <v>10.2</v>
      </c>
      <c r="L3" s="22">
        <v>10.4</v>
      </c>
      <c r="M3" s="22">
        <v>9.2</v>
      </c>
      <c r="N3" s="22">
        <v>10.1</v>
      </c>
      <c r="O3" s="22"/>
      <c r="P3" s="314">
        <f>SUM(E3:N3)</f>
        <v>93.9</v>
      </c>
      <c r="Q3" s="316">
        <f>D3+P3</f>
        <v>669.9</v>
      </c>
      <c r="R3" s="318">
        <f>RANK(Q3,Q3:Q15)</f>
        <v>1</v>
      </c>
    </row>
    <row r="4" spans="1:18" ht="24.75" customHeight="1" thickBot="1">
      <c r="A4" s="308"/>
      <c r="B4" s="310"/>
      <c r="C4" s="312"/>
      <c r="D4" s="313"/>
      <c r="E4" s="23">
        <f>D3+E3</f>
        <v>584.1</v>
      </c>
      <c r="F4" s="23">
        <f aca="true" t="shared" si="0" ref="F4:O4">E4+F3</f>
        <v>592</v>
      </c>
      <c r="G4" s="23">
        <f t="shared" si="0"/>
        <v>601.8</v>
      </c>
      <c r="H4" s="23">
        <f t="shared" si="0"/>
        <v>611.3</v>
      </c>
      <c r="I4" s="23">
        <f t="shared" si="0"/>
        <v>621.4</v>
      </c>
      <c r="J4" s="23">
        <f t="shared" si="0"/>
        <v>630</v>
      </c>
      <c r="K4" s="23">
        <f t="shared" si="0"/>
        <v>640.2</v>
      </c>
      <c r="L4" s="23">
        <f t="shared" si="0"/>
        <v>650.6</v>
      </c>
      <c r="M4" s="23">
        <f t="shared" si="0"/>
        <v>659.8000000000001</v>
      </c>
      <c r="N4" s="23">
        <f t="shared" si="0"/>
        <v>669.9000000000001</v>
      </c>
      <c r="O4" s="23">
        <f t="shared" si="0"/>
        <v>669.9000000000001</v>
      </c>
      <c r="P4" s="315"/>
      <c r="Q4" s="317"/>
      <c r="R4" s="319"/>
    </row>
    <row r="5" spans="1:18" ht="24.75" customHeight="1" thickBot="1">
      <c r="A5" s="308">
        <v>2</v>
      </c>
      <c r="B5" s="320" t="s">
        <v>463</v>
      </c>
      <c r="C5" s="311" t="s">
        <v>120</v>
      </c>
      <c r="D5" s="313">
        <v>568</v>
      </c>
      <c r="E5" s="22">
        <v>9.6</v>
      </c>
      <c r="F5" s="22">
        <v>9.2</v>
      </c>
      <c r="G5" s="22">
        <v>10.3</v>
      </c>
      <c r="H5" s="22">
        <v>10.1</v>
      </c>
      <c r="I5" s="22">
        <v>9.5</v>
      </c>
      <c r="J5" s="22">
        <v>10.4</v>
      </c>
      <c r="K5" s="22">
        <v>9.6</v>
      </c>
      <c r="L5" s="22">
        <v>10.4</v>
      </c>
      <c r="M5" s="22">
        <v>10.5</v>
      </c>
      <c r="N5" s="22">
        <v>8.3</v>
      </c>
      <c r="O5" s="22"/>
      <c r="P5" s="314">
        <f>SUM(E5:N5)</f>
        <v>97.89999999999999</v>
      </c>
      <c r="Q5" s="316">
        <f>D5+P5</f>
        <v>665.9</v>
      </c>
      <c r="R5" s="318">
        <f>RANK(Q5,Q3:Q15)</f>
        <v>2</v>
      </c>
    </row>
    <row r="6" spans="1:18" ht="24.75" customHeight="1" thickBot="1">
      <c r="A6" s="308"/>
      <c r="B6" s="321"/>
      <c r="C6" s="312"/>
      <c r="D6" s="313"/>
      <c r="E6" s="23">
        <f>D5+E5</f>
        <v>577.6</v>
      </c>
      <c r="F6" s="23">
        <f aca="true" t="shared" si="1" ref="F6:O6">E6+F5</f>
        <v>586.8000000000001</v>
      </c>
      <c r="G6" s="23">
        <f t="shared" si="1"/>
        <v>597.1</v>
      </c>
      <c r="H6" s="23">
        <f t="shared" si="1"/>
        <v>607.2</v>
      </c>
      <c r="I6" s="23">
        <f t="shared" si="1"/>
        <v>616.7</v>
      </c>
      <c r="J6" s="23">
        <f t="shared" si="1"/>
        <v>627.1</v>
      </c>
      <c r="K6" s="23">
        <f t="shared" si="1"/>
        <v>636.7</v>
      </c>
      <c r="L6" s="23">
        <f t="shared" si="1"/>
        <v>647.1</v>
      </c>
      <c r="M6" s="23">
        <f t="shared" si="1"/>
        <v>657.6</v>
      </c>
      <c r="N6" s="23">
        <f t="shared" si="1"/>
        <v>665.9</v>
      </c>
      <c r="O6" s="23">
        <f t="shared" si="1"/>
        <v>665.9</v>
      </c>
      <c r="P6" s="315"/>
      <c r="Q6" s="317"/>
      <c r="R6" s="319"/>
    </row>
    <row r="7" spans="1:18" ht="24.75" customHeight="1" thickBot="1">
      <c r="A7" s="308">
        <v>3</v>
      </c>
      <c r="B7" s="322" t="s">
        <v>222</v>
      </c>
      <c r="C7" s="311" t="s">
        <v>120</v>
      </c>
      <c r="D7" s="313">
        <v>567</v>
      </c>
      <c r="E7" s="22">
        <v>9.6</v>
      </c>
      <c r="F7" s="22">
        <v>8.4</v>
      </c>
      <c r="G7" s="22">
        <v>9.8</v>
      </c>
      <c r="H7" s="22">
        <v>10.7</v>
      </c>
      <c r="I7" s="22">
        <v>10.4</v>
      </c>
      <c r="J7" s="22">
        <v>8.4</v>
      </c>
      <c r="K7" s="22">
        <v>10.1</v>
      </c>
      <c r="L7" s="22">
        <v>10</v>
      </c>
      <c r="M7" s="22">
        <v>10.8</v>
      </c>
      <c r="N7" s="22">
        <v>10</v>
      </c>
      <c r="O7" s="22"/>
      <c r="P7" s="314">
        <f>SUM(E7:N7)</f>
        <v>98.19999999999999</v>
      </c>
      <c r="Q7" s="316">
        <f>D7+P7</f>
        <v>665.2</v>
      </c>
      <c r="R7" s="318">
        <f>RANK(Q7,Q3:Q15)</f>
        <v>3</v>
      </c>
    </row>
    <row r="8" spans="1:18" ht="24.75" customHeight="1" thickBot="1">
      <c r="A8" s="308"/>
      <c r="B8" s="323"/>
      <c r="C8" s="312"/>
      <c r="D8" s="313"/>
      <c r="E8" s="23">
        <f>D7+E7</f>
        <v>576.6</v>
      </c>
      <c r="F8" s="23">
        <f aca="true" t="shared" si="2" ref="F8:O8">E8+F7</f>
        <v>585</v>
      </c>
      <c r="G8" s="23">
        <f t="shared" si="2"/>
        <v>594.8</v>
      </c>
      <c r="H8" s="23">
        <f t="shared" si="2"/>
        <v>605.5</v>
      </c>
      <c r="I8" s="23">
        <f t="shared" si="2"/>
        <v>615.9</v>
      </c>
      <c r="J8" s="23">
        <f t="shared" si="2"/>
        <v>624.3</v>
      </c>
      <c r="K8" s="23">
        <f t="shared" si="2"/>
        <v>634.4</v>
      </c>
      <c r="L8" s="23">
        <f t="shared" si="2"/>
        <v>644.4</v>
      </c>
      <c r="M8" s="23">
        <f t="shared" si="2"/>
        <v>655.1999999999999</v>
      </c>
      <c r="N8" s="23">
        <f t="shared" si="2"/>
        <v>665.1999999999999</v>
      </c>
      <c r="O8" s="23">
        <f t="shared" si="2"/>
        <v>665.1999999999999</v>
      </c>
      <c r="P8" s="315"/>
      <c r="Q8" s="317"/>
      <c r="R8" s="319"/>
    </row>
    <row r="9" spans="1:18" ht="24.75" customHeight="1" thickBot="1">
      <c r="A9" s="308">
        <v>4</v>
      </c>
      <c r="B9" s="309" t="s">
        <v>297</v>
      </c>
      <c r="C9" s="311" t="s">
        <v>118</v>
      </c>
      <c r="D9" s="324">
        <v>567</v>
      </c>
      <c r="E9" s="22">
        <v>10.6</v>
      </c>
      <c r="F9" s="22">
        <v>10.8</v>
      </c>
      <c r="G9" s="22">
        <v>9.9</v>
      </c>
      <c r="H9" s="22">
        <v>9.7</v>
      </c>
      <c r="I9" s="22">
        <v>10.2</v>
      </c>
      <c r="J9" s="22">
        <v>7.8</v>
      </c>
      <c r="K9" s="22">
        <v>6.7</v>
      </c>
      <c r="L9" s="22">
        <v>10.1</v>
      </c>
      <c r="M9" s="22">
        <v>9.1</v>
      </c>
      <c r="N9" s="22">
        <v>10.6</v>
      </c>
      <c r="O9" s="22"/>
      <c r="P9" s="314">
        <f>SUM(E9:N9)</f>
        <v>95.49999999999999</v>
      </c>
      <c r="Q9" s="316">
        <f>D9+P9</f>
        <v>662.5</v>
      </c>
      <c r="R9" s="318">
        <f>RANK(Q9,Q3:Q15)</f>
        <v>4</v>
      </c>
    </row>
    <row r="10" spans="1:18" ht="24.75" customHeight="1" thickBot="1">
      <c r="A10" s="308"/>
      <c r="B10" s="310"/>
      <c r="C10" s="312"/>
      <c r="D10" s="324"/>
      <c r="E10" s="23">
        <f>D9+E9</f>
        <v>577.6</v>
      </c>
      <c r="F10" s="23">
        <f aca="true" t="shared" si="3" ref="F10:O10">E10+F9</f>
        <v>588.4</v>
      </c>
      <c r="G10" s="23">
        <f t="shared" si="3"/>
        <v>598.3</v>
      </c>
      <c r="H10" s="23">
        <f t="shared" si="3"/>
        <v>608</v>
      </c>
      <c r="I10" s="23">
        <f t="shared" si="3"/>
        <v>618.2</v>
      </c>
      <c r="J10" s="23">
        <f t="shared" si="3"/>
        <v>626</v>
      </c>
      <c r="K10" s="23">
        <f t="shared" si="3"/>
        <v>632.7</v>
      </c>
      <c r="L10" s="23">
        <f t="shared" si="3"/>
        <v>642.8000000000001</v>
      </c>
      <c r="M10" s="23">
        <f t="shared" si="3"/>
        <v>651.9000000000001</v>
      </c>
      <c r="N10" s="23">
        <f t="shared" si="3"/>
        <v>662.5000000000001</v>
      </c>
      <c r="O10" s="23">
        <f t="shared" si="3"/>
        <v>662.5000000000001</v>
      </c>
      <c r="P10" s="315"/>
      <c r="Q10" s="317"/>
      <c r="R10" s="319"/>
    </row>
    <row r="11" spans="1:18" ht="24.75" customHeight="1" thickBot="1">
      <c r="A11" s="308">
        <v>5</v>
      </c>
      <c r="B11" s="309" t="s">
        <v>464</v>
      </c>
      <c r="C11" s="311" t="s">
        <v>118</v>
      </c>
      <c r="D11" s="324">
        <v>564</v>
      </c>
      <c r="E11" s="22">
        <v>9.7</v>
      </c>
      <c r="F11" s="22">
        <v>10</v>
      </c>
      <c r="G11" s="22">
        <v>10.1</v>
      </c>
      <c r="H11" s="22">
        <v>9.4</v>
      </c>
      <c r="I11" s="22">
        <v>7.2</v>
      </c>
      <c r="J11" s="22">
        <v>8.3</v>
      </c>
      <c r="K11" s="22">
        <v>8.5</v>
      </c>
      <c r="L11" s="22">
        <v>9.4</v>
      </c>
      <c r="M11" s="22">
        <v>9.9</v>
      </c>
      <c r="N11" s="22">
        <v>9.1</v>
      </c>
      <c r="O11" s="22"/>
      <c r="P11" s="314">
        <f>SUM(E11:N11)</f>
        <v>91.60000000000001</v>
      </c>
      <c r="Q11" s="316">
        <f>D11+P11</f>
        <v>655.6</v>
      </c>
      <c r="R11" s="318">
        <f>RANK(Q11,Q3:Q15)</f>
        <v>5</v>
      </c>
    </row>
    <row r="12" spans="1:18" ht="24.75" customHeight="1" thickBot="1">
      <c r="A12" s="308"/>
      <c r="B12" s="310"/>
      <c r="C12" s="312"/>
      <c r="D12" s="324"/>
      <c r="E12" s="23">
        <f>D11+E11</f>
        <v>573.7</v>
      </c>
      <c r="F12" s="23">
        <f aca="true" t="shared" si="4" ref="F12:O12">E12+F11</f>
        <v>583.7</v>
      </c>
      <c r="G12" s="23">
        <f t="shared" si="4"/>
        <v>593.8000000000001</v>
      </c>
      <c r="H12" s="23">
        <f t="shared" si="4"/>
        <v>603.2</v>
      </c>
      <c r="I12" s="23">
        <f t="shared" si="4"/>
        <v>610.4000000000001</v>
      </c>
      <c r="J12" s="23">
        <f t="shared" si="4"/>
        <v>618.7</v>
      </c>
      <c r="K12" s="23">
        <f t="shared" si="4"/>
        <v>627.2</v>
      </c>
      <c r="L12" s="23">
        <f t="shared" si="4"/>
        <v>636.6</v>
      </c>
      <c r="M12" s="23">
        <f t="shared" si="4"/>
        <v>646.5</v>
      </c>
      <c r="N12" s="23">
        <f t="shared" si="4"/>
        <v>655.6</v>
      </c>
      <c r="O12" s="23">
        <f t="shared" si="4"/>
        <v>655.6</v>
      </c>
      <c r="P12" s="315"/>
      <c r="Q12" s="317"/>
      <c r="R12" s="319"/>
    </row>
    <row r="13" spans="1:18" ht="24.75" customHeight="1" thickBot="1">
      <c r="A13" s="308">
        <v>6</v>
      </c>
      <c r="B13" s="322" t="s">
        <v>465</v>
      </c>
      <c r="C13" s="311" t="s">
        <v>120</v>
      </c>
      <c r="D13" s="313">
        <v>562</v>
      </c>
      <c r="E13" s="22">
        <v>8.5</v>
      </c>
      <c r="F13" s="22">
        <v>9.4</v>
      </c>
      <c r="G13" s="22">
        <v>6</v>
      </c>
      <c r="H13" s="22">
        <v>10.1</v>
      </c>
      <c r="I13" s="22">
        <v>9.6</v>
      </c>
      <c r="J13" s="22">
        <v>9.4</v>
      </c>
      <c r="K13" s="22">
        <v>9.9</v>
      </c>
      <c r="L13" s="22">
        <v>9.8</v>
      </c>
      <c r="M13" s="22">
        <v>9.5</v>
      </c>
      <c r="N13" s="22">
        <v>7.8</v>
      </c>
      <c r="O13" s="22"/>
      <c r="P13" s="314">
        <f>SUM(E13:N13)</f>
        <v>90</v>
      </c>
      <c r="Q13" s="316">
        <f>D13+P13</f>
        <v>652</v>
      </c>
      <c r="R13" s="318">
        <f>RANK(Q13,Q3:Q15)</f>
        <v>6</v>
      </c>
    </row>
    <row r="14" spans="1:18" ht="24.75" customHeight="1" thickBot="1">
      <c r="A14" s="308"/>
      <c r="B14" s="323"/>
      <c r="C14" s="312"/>
      <c r="D14" s="313"/>
      <c r="E14" s="23">
        <f>D13+E13</f>
        <v>570.5</v>
      </c>
      <c r="F14" s="23">
        <f aca="true" t="shared" si="5" ref="F14:O14">E14+F13</f>
        <v>579.9</v>
      </c>
      <c r="G14" s="23">
        <f t="shared" si="5"/>
        <v>585.9</v>
      </c>
      <c r="H14" s="23">
        <f t="shared" si="5"/>
        <v>596</v>
      </c>
      <c r="I14" s="23">
        <f t="shared" si="5"/>
        <v>605.6</v>
      </c>
      <c r="J14" s="23">
        <f t="shared" si="5"/>
        <v>615</v>
      </c>
      <c r="K14" s="23">
        <f t="shared" si="5"/>
        <v>624.9</v>
      </c>
      <c r="L14" s="23">
        <f t="shared" si="5"/>
        <v>634.6999999999999</v>
      </c>
      <c r="M14" s="23">
        <f t="shared" si="5"/>
        <v>644.1999999999999</v>
      </c>
      <c r="N14" s="23">
        <f t="shared" si="5"/>
        <v>651.9999999999999</v>
      </c>
      <c r="O14" s="23">
        <f t="shared" si="5"/>
        <v>651.9999999999999</v>
      </c>
      <c r="P14" s="315"/>
      <c r="Q14" s="317"/>
      <c r="R14" s="319"/>
    </row>
    <row r="15" spans="1:18" ht="24.75" customHeight="1" thickBot="1">
      <c r="A15" s="308">
        <v>8</v>
      </c>
      <c r="B15" s="320" t="s">
        <v>467</v>
      </c>
      <c r="C15" s="311" t="s">
        <v>118</v>
      </c>
      <c r="D15" s="324">
        <v>555</v>
      </c>
      <c r="E15" s="22">
        <v>9.7</v>
      </c>
      <c r="F15" s="22">
        <v>9.9</v>
      </c>
      <c r="G15" s="22">
        <v>9.6</v>
      </c>
      <c r="H15" s="22">
        <v>9.5</v>
      </c>
      <c r="I15" s="22">
        <v>8.3</v>
      </c>
      <c r="J15" s="22">
        <v>10.5</v>
      </c>
      <c r="K15" s="22">
        <v>8.9</v>
      </c>
      <c r="L15" s="22">
        <v>9.6</v>
      </c>
      <c r="M15" s="22">
        <v>10.5</v>
      </c>
      <c r="N15" s="22">
        <v>9.3</v>
      </c>
      <c r="O15" s="22"/>
      <c r="P15" s="314">
        <f>SUM(E15:N15)</f>
        <v>95.8</v>
      </c>
      <c r="Q15" s="316">
        <f>D15+P15</f>
        <v>650.8</v>
      </c>
      <c r="R15" s="318">
        <f>RANK(Q15,Q3:Q15)</f>
        <v>7</v>
      </c>
    </row>
    <row r="16" spans="1:18" ht="27.75" customHeight="1" thickBot="1">
      <c r="A16" s="308"/>
      <c r="B16" s="321"/>
      <c r="C16" s="312"/>
      <c r="D16" s="324"/>
      <c r="E16" s="23">
        <f>D15+E15</f>
        <v>564.7</v>
      </c>
      <c r="F16" s="23">
        <f aca="true" t="shared" si="6" ref="F16:O16">E16+F15</f>
        <v>574.6</v>
      </c>
      <c r="G16" s="23">
        <f t="shared" si="6"/>
        <v>584.2</v>
      </c>
      <c r="H16" s="23">
        <f t="shared" si="6"/>
        <v>593.7</v>
      </c>
      <c r="I16" s="23">
        <f t="shared" si="6"/>
        <v>602</v>
      </c>
      <c r="J16" s="23">
        <f t="shared" si="6"/>
        <v>612.5</v>
      </c>
      <c r="K16" s="23">
        <f t="shared" si="6"/>
        <v>621.4</v>
      </c>
      <c r="L16" s="23">
        <f t="shared" si="6"/>
        <v>631</v>
      </c>
      <c r="M16" s="23">
        <f t="shared" si="6"/>
        <v>641.5</v>
      </c>
      <c r="N16" s="23">
        <f t="shared" si="6"/>
        <v>650.8</v>
      </c>
      <c r="O16" s="23">
        <f t="shared" si="6"/>
        <v>650.8</v>
      </c>
      <c r="P16" s="315"/>
      <c r="Q16" s="317"/>
      <c r="R16" s="319"/>
    </row>
    <row r="17" spans="1:18" ht="24.75" customHeight="1" thickBot="1">
      <c r="A17" s="308">
        <v>7</v>
      </c>
      <c r="B17" s="322" t="s">
        <v>466</v>
      </c>
      <c r="C17" s="311" t="s">
        <v>120</v>
      </c>
      <c r="D17" s="313">
        <v>556</v>
      </c>
      <c r="E17" s="22">
        <v>8</v>
      </c>
      <c r="F17" s="22">
        <v>8.9</v>
      </c>
      <c r="G17" s="22">
        <v>10.3</v>
      </c>
      <c r="H17" s="22">
        <v>6.8</v>
      </c>
      <c r="I17" s="22">
        <v>8.9</v>
      </c>
      <c r="J17" s="22">
        <v>7.8</v>
      </c>
      <c r="K17" s="22">
        <v>6.9</v>
      </c>
      <c r="L17" s="22">
        <v>9.5</v>
      </c>
      <c r="M17" s="22">
        <v>10</v>
      </c>
      <c r="N17" s="22">
        <v>8.8</v>
      </c>
      <c r="O17" s="22"/>
      <c r="P17" s="314">
        <f>SUM(E17:N17)</f>
        <v>85.89999999999999</v>
      </c>
      <c r="Q17" s="316">
        <f>D17+P17</f>
        <v>641.9</v>
      </c>
      <c r="R17" s="318">
        <f>RANK(Q17,Q3:Q18)</f>
        <v>8</v>
      </c>
    </row>
    <row r="18" spans="1:18" ht="24.75" customHeight="1" thickBot="1">
      <c r="A18" s="308"/>
      <c r="B18" s="323"/>
      <c r="C18" s="312"/>
      <c r="D18" s="313"/>
      <c r="E18" s="23">
        <f>D17+E17</f>
        <v>564</v>
      </c>
      <c r="F18" s="23">
        <f aca="true" t="shared" si="7" ref="F18:O18">E18+F17</f>
        <v>572.9</v>
      </c>
      <c r="G18" s="23">
        <f t="shared" si="7"/>
        <v>583.1999999999999</v>
      </c>
      <c r="H18" s="23">
        <f t="shared" si="7"/>
        <v>589.9999999999999</v>
      </c>
      <c r="I18" s="23">
        <f t="shared" si="7"/>
        <v>598.8999999999999</v>
      </c>
      <c r="J18" s="23">
        <f t="shared" si="7"/>
        <v>606.6999999999998</v>
      </c>
      <c r="K18" s="23">
        <f t="shared" si="7"/>
        <v>613.5999999999998</v>
      </c>
      <c r="L18" s="23">
        <f t="shared" si="7"/>
        <v>623.0999999999998</v>
      </c>
      <c r="M18" s="23">
        <f t="shared" si="7"/>
        <v>633.0999999999998</v>
      </c>
      <c r="N18" s="23">
        <f t="shared" si="7"/>
        <v>641.8999999999997</v>
      </c>
      <c r="O18" s="23">
        <f t="shared" si="7"/>
        <v>641.8999999999997</v>
      </c>
      <c r="P18" s="315"/>
      <c r="Q18" s="317"/>
      <c r="R18" s="319"/>
    </row>
  </sheetData>
  <mergeCells count="63">
    <mergeCell ref="P15:P16"/>
    <mergeCell ref="Q15:Q16"/>
    <mergeCell ref="R15:R16"/>
    <mergeCell ref="A15:A16"/>
    <mergeCell ref="B15:B16"/>
    <mergeCell ref="C15:C16"/>
    <mergeCell ref="D15:D16"/>
    <mergeCell ref="P13:P14"/>
    <mergeCell ref="Q13:Q14"/>
    <mergeCell ref="R13:R14"/>
    <mergeCell ref="A17:A18"/>
    <mergeCell ref="B17:B18"/>
    <mergeCell ref="C17:C18"/>
    <mergeCell ref="D17:D18"/>
    <mergeCell ref="P17:P18"/>
    <mergeCell ref="Q17:Q18"/>
    <mergeCell ref="R17:R18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7:O17 E13:O13 E3:O3 E5:O5 E7:O7 E9:O9 E11:O11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82" r:id="rId1"/>
  <headerFooter alignWithMargins="0">
    <oddHeader>&amp;C&amp;A</oddHeader>
    <oddFooter>&amp;C本部公認審判員西村 慎吾&amp;R本部公認審判員水野 祐輔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G23" sqref="G23"/>
      <selection activeCell="A1" sqref="A1"/>
    </sheetView>
  </sheetViews>
  <sheetFormatPr defaultColWidth="10.625" defaultRowHeight="13.5"/>
  <cols>
    <col min="1" max="1" width="3.625" style="222" customWidth="1"/>
    <col min="2" max="2" width="13.625" style="222" customWidth="1"/>
    <col min="3" max="3" width="11.625" style="222" customWidth="1"/>
    <col min="4" max="16" width="5.625" style="222" customWidth="1"/>
    <col min="17" max="17" width="7.625" style="222" customWidth="1"/>
    <col min="18" max="18" width="4.875" style="222" customWidth="1"/>
    <col min="19" max="16384" width="10.625" style="222" customWidth="1"/>
  </cols>
  <sheetData>
    <row r="1" spans="1:18" ht="15" thickBot="1">
      <c r="A1" s="219" t="s">
        <v>507</v>
      </c>
      <c r="B1" s="220" t="s">
        <v>12</v>
      </c>
      <c r="C1" s="220" t="s">
        <v>508</v>
      </c>
      <c r="D1" s="220" t="s">
        <v>509</v>
      </c>
      <c r="E1" s="220">
        <v>1</v>
      </c>
      <c r="F1" s="220">
        <v>2</v>
      </c>
      <c r="G1" s="220">
        <v>3</v>
      </c>
      <c r="H1" s="220">
        <v>4</v>
      </c>
      <c r="I1" s="220">
        <v>5</v>
      </c>
      <c r="J1" s="220">
        <v>6</v>
      </c>
      <c r="K1" s="220">
        <v>7</v>
      </c>
      <c r="L1" s="220">
        <v>8</v>
      </c>
      <c r="M1" s="220">
        <v>9</v>
      </c>
      <c r="N1" s="220">
        <v>10</v>
      </c>
      <c r="O1" s="220" t="s">
        <v>510</v>
      </c>
      <c r="P1" s="220" t="s">
        <v>511</v>
      </c>
      <c r="Q1" s="220" t="s">
        <v>512</v>
      </c>
      <c r="R1" s="221" t="s">
        <v>20</v>
      </c>
    </row>
    <row r="2" spans="1:18" ht="14.25" customHeight="1">
      <c r="A2" s="331">
        <v>1</v>
      </c>
      <c r="B2" s="329" t="s">
        <v>513</v>
      </c>
      <c r="C2" s="329" t="s">
        <v>120</v>
      </c>
      <c r="D2" s="223">
        <v>395</v>
      </c>
      <c r="E2" s="224">
        <v>9.6</v>
      </c>
      <c r="F2" s="225">
        <v>10.5</v>
      </c>
      <c r="G2" s="224">
        <v>9.9</v>
      </c>
      <c r="H2" s="225">
        <v>10.7</v>
      </c>
      <c r="I2" s="225">
        <v>10.1</v>
      </c>
      <c r="J2" s="225">
        <v>10.4</v>
      </c>
      <c r="K2" s="225">
        <v>10.4</v>
      </c>
      <c r="L2" s="225">
        <v>10.4</v>
      </c>
      <c r="M2" s="225">
        <v>10.6</v>
      </c>
      <c r="N2" s="225">
        <v>10</v>
      </c>
      <c r="O2" s="224"/>
      <c r="P2" s="224"/>
      <c r="Q2" s="226">
        <f>SUM(E2:N2)</f>
        <v>102.60000000000001</v>
      </c>
      <c r="R2" s="327">
        <f>IF(COUNT(Q3),RANK(Q3,Q$3:Q$17),"")</f>
        <v>1</v>
      </c>
    </row>
    <row r="3" spans="1:18" ht="14.25" thickBot="1">
      <c r="A3" s="332"/>
      <c r="B3" s="330"/>
      <c r="C3" s="330"/>
      <c r="D3" s="227" t="s">
        <v>514</v>
      </c>
      <c r="E3" s="228">
        <f>D2+E2</f>
        <v>404.6</v>
      </c>
      <c r="F3" s="228">
        <f aca="true" t="shared" si="0" ref="F3:P3">E3+F2</f>
        <v>415.1</v>
      </c>
      <c r="G3" s="228">
        <f t="shared" si="0"/>
        <v>425</v>
      </c>
      <c r="H3" s="228">
        <f t="shared" si="0"/>
        <v>435.7</v>
      </c>
      <c r="I3" s="228">
        <f t="shared" si="0"/>
        <v>445.8</v>
      </c>
      <c r="J3" s="228">
        <f t="shared" si="0"/>
        <v>456.2</v>
      </c>
      <c r="K3" s="228">
        <f t="shared" si="0"/>
        <v>466.59999999999997</v>
      </c>
      <c r="L3" s="228">
        <f t="shared" si="0"/>
        <v>476.99999999999994</v>
      </c>
      <c r="M3" s="228">
        <f t="shared" si="0"/>
        <v>487.59999999999997</v>
      </c>
      <c r="N3" s="228">
        <f t="shared" si="0"/>
        <v>497.59999999999997</v>
      </c>
      <c r="O3" s="228">
        <f t="shared" si="0"/>
        <v>497.59999999999997</v>
      </c>
      <c r="P3" s="228">
        <f t="shared" si="0"/>
        <v>497.59999999999997</v>
      </c>
      <c r="Q3" s="229">
        <f>D2+Q2</f>
        <v>497.6</v>
      </c>
      <c r="R3" s="328"/>
    </row>
    <row r="4" spans="1:18" ht="14.25" customHeight="1">
      <c r="A4" s="331">
        <v>2</v>
      </c>
      <c r="B4" s="329" t="s">
        <v>212</v>
      </c>
      <c r="C4" s="329" t="s">
        <v>114</v>
      </c>
      <c r="D4" s="223">
        <v>392</v>
      </c>
      <c r="E4" s="225">
        <v>10.2</v>
      </c>
      <c r="F4" s="224">
        <v>9.4</v>
      </c>
      <c r="G4" s="225">
        <v>10.5</v>
      </c>
      <c r="H4" s="225">
        <v>10.3</v>
      </c>
      <c r="I4" s="225">
        <v>10.5</v>
      </c>
      <c r="J4" s="225">
        <v>10</v>
      </c>
      <c r="K4" s="224">
        <v>9.3</v>
      </c>
      <c r="L4" s="225">
        <v>10.4</v>
      </c>
      <c r="M4" s="225">
        <v>10.5</v>
      </c>
      <c r="N4" s="225">
        <v>10.7</v>
      </c>
      <c r="O4" s="224"/>
      <c r="P4" s="224"/>
      <c r="Q4" s="226">
        <f>SUM(E4:N4)</f>
        <v>101.80000000000001</v>
      </c>
      <c r="R4" s="325">
        <f>IF(COUNT(Q5),RANK(Q5,Q$3:Q$17),"")</f>
        <v>2</v>
      </c>
    </row>
    <row r="5" spans="1:18" ht="14.25" thickBot="1">
      <c r="A5" s="332"/>
      <c r="B5" s="330"/>
      <c r="C5" s="330"/>
      <c r="D5" s="227" t="s">
        <v>514</v>
      </c>
      <c r="E5" s="228">
        <f>D4+E4</f>
        <v>402.2</v>
      </c>
      <c r="F5" s="228">
        <f aca="true" t="shared" si="1" ref="F5:P5">E5+F4</f>
        <v>411.59999999999997</v>
      </c>
      <c r="G5" s="228">
        <f t="shared" si="1"/>
        <v>422.09999999999997</v>
      </c>
      <c r="H5" s="228">
        <f t="shared" si="1"/>
        <v>432.4</v>
      </c>
      <c r="I5" s="228">
        <f t="shared" si="1"/>
        <v>442.9</v>
      </c>
      <c r="J5" s="228">
        <f t="shared" si="1"/>
        <v>452.9</v>
      </c>
      <c r="K5" s="228">
        <f t="shared" si="1"/>
        <v>462.2</v>
      </c>
      <c r="L5" s="228">
        <f t="shared" si="1"/>
        <v>472.59999999999997</v>
      </c>
      <c r="M5" s="228">
        <f t="shared" si="1"/>
        <v>483.09999999999997</v>
      </c>
      <c r="N5" s="228">
        <f t="shared" si="1"/>
        <v>493.79999999999995</v>
      </c>
      <c r="O5" s="228">
        <f t="shared" si="1"/>
        <v>493.79999999999995</v>
      </c>
      <c r="P5" s="228">
        <f t="shared" si="1"/>
        <v>493.79999999999995</v>
      </c>
      <c r="Q5" s="229">
        <f>D4+Q4</f>
        <v>493.8</v>
      </c>
      <c r="R5" s="326"/>
    </row>
    <row r="6" spans="1:18" ht="14.25" customHeight="1">
      <c r="A6" s="331">
        <v>3</v>
      </c>
      <c r="B6" s="329" t="s">
        <v>515</v>
      </c>
      <c r="C6" s="329" t="s">
        <v>120</v>
      </c>
      <c r="D6" s="223">
        <v>390</v>
      </c>
      <c r="E6" s="224">
        <v>9.6</v>
      </c>
      <c r="F6" s="224">
        <v>9.3</v>
      </c>
      <c r="G6" s="225">
        <v>10.6</v>
      </c>
      <c r="H6" s="224">
        <v>9.9</v>
      </c>
      <c r="I6" s="224">
        <v>9.8</v>
      </c>
      <c r="J6" s="224">
        <v>9.3</v>
      </c>
      <c r="K6" s="224">
        <v>9.3</v>
      </c>
      <c r="L6" s="225">
        <v>10.7</v>
      </c>
      <c r="M6" s="224">
        <v>9.4</v>
      </c>
      <c r="N6" s="225">
        <v>10.7</v>
      </c>
      <c r="O6" s="224"/>
      <c r="P6" s="224"/>
      <c r="Q6" s="230">
        <f>SUM(E6:N6)</f>
        <v>98.60000000000001</v>
      </c>
      <c r="R6" s="325">
        <f>IF(COUNT(Q7),RANK(Q7,Q$3:Q$17),"")</f>
        <v>3</v>
      </c>
    </row>
    <row r="7" spans="1:18" ht="14.25" thickBot="1">
      <c r="A7" s="332"/>
      <c r="B7" s="330"/>
      <c r="C7" s="330"/>
      <c r="D7" s="227" t="s">
        <v>514</v>
      </c>
      <c r="E7" s="228">
        <f>D6+E6</f>
        <v>399.6</v>
      </c>
      <c r="F7" s="228">
        <f aca="true" t="shared" si="2" ref="F7:P7">E7+F6</f>
        <v>408.90000000000003</v>
      </c>
      <c r="G7" s="228">
        <f t="shared" si="2"/>
        <v>419.50000000000006</v>
      </c>
      <c r="H7" s="228">
        <f t="shared" si="2"/>
        <v>429.40000000000003</v>
      </c>
      <c r="I7" s="228">
        <f t="shared" si="2"/>
        <v>439.20000000000005</v>
      </c>
      <c r="J7" s="228">
        <f t="shared" si="2"/>
        <v>448.50000000000006</v>
      </c>
      <c r="K7" s="228">
        <f t="shared" si="2"/>
        <v>457.80000000000007</v>
      </c>
      <c r="L7" s="228">
        <f t="shared" si="2"/>
        <v>468.50000000000006</v>
      </c>
      <c r="M7" s="228">
        <f t="shared" si="2"/>
        <v>477.90000000000003</v>
      </c>
      <c r="N7" s="228">
        <f t="shared" si="2"/>
        <v>488.6</v>
      </c>
      <c r="O7" s="228">
        <f t="shared" si="2"/>
        <v>488.6</v>
      </c>
      <c r="P7" s="228">
        <f t="shared" si="2"/>
        <v>488.6</v>
      </c>
      <c r="Q7" s="229">
        <f>D6+Q6</f>
        <v>488.6</v>
      </c>
      <c r="R7" s="326"/>
    </row>
    <row r="8" spans="1:18" ht="14.25" customHeight="1">
      <c r="A8" s="331">
        <v>4</v>
      </c>
      <c r="B8" s="329" t="s">
        <v>516</v>
      </c>
      <c r="C8" s="329" t="s">
        <v>114</v>
      </c>
      <c r="D8" s="223">
        <v>388</v>
      </c>
      <c r="E8" s="225">
        <v>10.3</v>
      </c>
      <c r="F8" s="225">
        <v>10.5</v>
      </c>
      <c r="G8" s="224">
        <v>9.5</v>
      </c>
      <c r="H8" s="225">
        <v>10.2</v>
      </c>
      <c r="I8" s="225">
        <v>10.1</v>
      </c>
      <c r="J8" s="224">
        <v>9.9</v>
      </c>
      <c r="K8" s="225">
        <v>10.2</v>
      </c>
      <c r="L8" s="224">
        <v>9.5</v>
      </c>
      <c r="M8" s="224">
        <v>9.7</v>
      </c>
      <c r="N8" s="225">
        <v>10</v>
      </c>
      <c r="O8" s="224"/>
      <c r="P8" s="224"/>
      <c r="Q8" s="230">
        <f>SUM(E8:N8)</f>
        <v>99.9</v>
      </c>
      <c r="R8" s="325">
        <f>IF(COUNT(Q9),RANK(Q9,Q$3:Q$17),"")</f>
        <v>6</v>
      </c>
    </row>
    <row r="9" spans="1:18" ht="14.25" thickBot="1">
      <c r="A9" s="332"/>
      <c r="B9" s="330"/>
      <c r="C9" s="330"/>
      <c r="D9" s="227" t="s">
        <v>514</v>
      </c>
      <c r="E9" s="228">
        <f>D8+E8</f>
        <v>398.3</v>
      </c>
      <c r="F9" s="228">
        <f aca="true" t="shared" si="3" ref="F9:P9">E9+F8</f>
        <v>408.8</v>
      </c>
      <c r="G9" s="228">
        <f t="shared" si="3"/>
        <v>418.3</v>
      </c>
      <c r="H9" s="228">
        <f t="shared" si="3"/>
        <v>428.5</v>
      </c>
      <c r="I9" s="228">
        <f t="shared" si="3"/>
        <v>438.6</v>
      </c>
      <c r="J9" s="228">
        <f t="shared" si="3"/>
        <v>448.5</v>
      </c>
      <c r="K9" s="228">
        <f t="shared" si="3"/>
        <v>458.7</v>
      </c>
      <c r="L9" s="228">
        <f t="shared" si="3"/>
        <v>468.2</v>
      </c>
      <c r="M9" s="228">
        <f t="shared" si="3"/>
        <v>477.9</v>
      </c>
      <c r="N9" s="228">
        <f t="shared" si="3"/>
        <v>487.9</v>
      </c>
      <c r="O9" s="228">
        <f t="shared" si="3"/>
        <v>487.9</v>
      </c>
      <c r="P9" s="228">
        <f t="shared" si="3"/>
        <v>487.9</v>
      </c>
      <c r="Q9" s="229">
        <f>D8+Q8</f>
        <v>487.9</v>
      </c>
      <c r="R9" s="326"/>
    </row>
    <row r="10" spans="1:18" ht="14.25" customHeight="1">
      <c r="A10" s="331">
        <v>5</v>
      </c>
      <c r="B10" s="329" t="s">
        <v>119</v>
      </c>
      <c r="C10" s="329" t="s">
        <v>120</v>
      </c>
      <c r="D10" s="223">
        <v>388</v>
      </c>
      <c r="E10" s="225">
        <v>10.6</v>
      </c>
      <c r="F10" s="224">
        <v>9.8</v>
      </c>
      <c r="G10" s="225">
        <v>10.8</v>
      </c>
      <c r="H10" s="224">
        <v>9.9</v>
      </c>
      <c r="I10" s="225">
        <v>10.3</v>
      </c>
      <c r="J10" s="224">
        <v>9</v>
      </c>
      <c r="K10" s="224">
        <v>8.5</v>
      </c>
      <c r="L10" s="225">
        <v>10.2</v>
      </c>
      <c r="M10" s="225">
        <v>10.6</v>
      </c>
      <c r="N10" s="225">
        <v>10.3</v>
      </c>
      <c r="O10" s="224"/>
      <c r="P10" s="224"/>
      <c r="Q10" s="226">
        <f>SUM(E10:N10)</f>
        <v>100</v>
      </c>
      <c r="R10" s="325">
        <f>IF(COUNT(Q11),RANK(Q11,Q$3:Q$17),"")</f>
        <v>5</v>
      </c>
    </row>
    <row r="11" spans="1:18" ht="14.25" thickBot="1">
      <c r="A11" s="332"/>
      <c r="B11" s="330"/>
      <c r="C11" s="330"/>
      <c r="D11" s="227" t="s">
        <v>514</v>
      </c>
      <c r="E11" s="228">
        <f>D10+E10</f>
        <v>398.6</v>
      </c>
      <c r="F11" s="228">
        <f aca="true" t="shared" si="4" ref="F11:P11">E11+F10</f>
        <v>408.40000000000003</v>
      </c>
      <c r="G11" s="228">
        <f t="shared" si="4"/>
        <v>419.20000000000005</v>
      </c>
      <c r="H11" s="228">
        <f t="shared" si="4"/>
        <v>429.1</v>
      </c>
      <c r="I11" s="228">
        <f t="shared" si="4"/>
        <v>439.40000000000003</v>
      </c>
      <c r="J11" s="228">
        <f t="shared" si="4"/>
        <v>448.40000000000003</v>
      </c>
      <c r="K11" s="228">
        <f t="shared" si="4"/>
        <v>456.90000000000003</v>
      </c>
      <c r="L11" s="228">
        <f t="shared" si="4"/>
        <v>467.1</v>
      </c>
      <c r="M11" s="228">
        <f t="shared" si="4"/>
        <v>477.70000000000005</v>
      </c>
      <c r="N11" s="228">
        <f t="shared" si="4"/>
        <v>488.00000000000006</v>
      </c>
      <c r="O11" s="228">
        <f t="shared" si="4"/>
        <v>488.00000000000006</v>
      </c>
      <c r="P11" s="228">
        <f t="shared" si="4"/>
        <v>488.00000000000006</v>
      </c>
      <c r="Q11" s="229">
        <f>D10+Q10</f>
        <v>488</v>
      </c>
      <c r="R11" s="326"/>
    </row>
    <row r="12" spans="1:18" ht="14.25" customHeight="1">
      <c r="A12" s="331">
        <v>6</v>
      </c>
      <c r="B12" s="329" t="s">
        <v>230</v>
      </c>
      <c r="C12" s="329" t="s">
        <v>114</v>
      </c>
      <c r="D12" s="223">
        <v>387</v>
      </c>
      <c r="E12" s="224">
        <v>9.9</v>
      </c>
      <c r="F12" s="225">
        <v>10.3</v>
      </c>
      <c r="G12" s="225">
        <v>10.3</v>
      </c>
      <c r="H12" s="224">
        <v>9.4</v>
      </c>
      <c r="I12" s="225">
        <v>10</v>
      </c>
      <c r="J12" s="225">
        <v>10.5</v>
      </c>
      <c r="K12" s="225">
        <v>10.9</v>
      </c>
      <c r="L12" s="225">
        <v>10.4</v>
      </c>
      <c r="M12" s="224">
        <v>9.9</v>
      </c>
      <c r="N12" s="224">
        <v>9.5</v>
      </c>
      <c r="O12" s="224"/>
      <c r="P12" s="224"/>
      <c r="Q12" s="226">
        <f>SUM(E12:N12)</f>
        <v>101.10000000000002</v>
      </c>
      <c r="R12" s="325">
        <f>IF(COUNT(Q13),RANK(Q13,Q$3:Q$17),"")</f>
        <v>4</v>
      </c>
    </row>
    <row r="13" spans="1:18" ht="14.25" thickBot="1">
      <c r="A13" s="332"/>
      <c r="B13" s="330"/>
      <c r="C13" s="330"/>
      <c r="D13" s="227" t="s">
        <v>514</v>
      </c>
      <c r="E13" s="228">
        <f>D12+E12</f>
        <v>396.9</v>
      </c>
      <c r="F13" s="228">
        <f aca="true" t="shared" si="5" ref="F13:P13">E13+F12</f>
        <v>407.2</v>
      </c>
      <c r="G13" s="228">
        <f t="shared" si="5"/>
        <v>417.5</v>
      </c>
      <c r="H13" s="228">
        <f t="shared" si="5"/>
        <v>426.9</v>
      </c>
      <c r="I13" s="228">
        <f t="shared" si="5"/>
        <v>436.9</v>
      </c>
      <c r="J13" s="228">
        <f t="shared" si="5"/>
        <v>447.4</v>
      </c>
      <c r="K13" s="228">
        <f t="shared" si="5"/>
        <v>458.29999999999995</v>
      </c>
      <c r="L13" s="228">
        <f t="shared" si="5"/>
        <v>468.69999999999993</v>
      </c>
      <c r="M13" s="228">
        <f t="shared" si="5"/>
        <v>478.5999999999999</v>
      </c>
      <c r="N13" s="228">
        <f t="shared" si="5"/>
        <v>488.0999999999999</v>
      </c>
      <c r="O13" s="228">
        <f t="shared" si="5"/>
        <v>488.0999999999999</v>
      </c>
      <c r="P13" s="228">
        <f t="shared" si="5"/>
        <v>488.0999999999999</v>
      </c>
      <c r="Q13" s="229">
        <f>D12+Q12</f>
        <v>488.1</v>
      </c>
      <c r="R13" s="326"/>
    </row>
    <row r="14" spans="1:18" ht="14.25" customHeight="1">
      <c r="A14" s="331">
        <v>7</v>
      </c>
      <c r="B14" s="329" t="s">
        <v>517</v>
      </c>
      <c r="C14" s="329" t="s">
        <v>118</v>
      </c>
      <c r="D14" s="223">
        <v>387</v>
      </c>
      <c r="E14" s="225">
        <v>10.3</v>
      </c>
      <c r="F14" s="225">
        <v>10.4</v>
      </c>
      <c r="G14" s="225">
        <v>10.1</v>
      </c>
      <c r="H14" s="225">
        <v>10.5</v>
      </c>
      <c r="I14" s="224">
        <v>9.2</v>
      </c>
      <c r="J14" s="224">
        <v>9.8</v>
      </c>
      <c r="K14" s="225">
        <v>10.3</v>
      </c>
      <c r="L14" s="224">
        <v>8.8</v>
      </c>
      <c r="M14" s="225">
        <v>10.1</v>
      </c>
      <c r="N14" s="225">
        <v>10.3</v>
      </c>
      <c r="O14" s="224"/>
      <c r="P14" s="224"/>
      <c r="Q14" s="230">
        <f>SUM(E14:N14)</f>
        <v>99.79999999999998</v>
      </c>
      <c r="R14" s="325">
        <f>IF(COUNT(Q15),RANK(Q15,Q$3:Q$17),"")</f>
        <v>7</v>
      </c>
    </row>
    <row r="15" spans="1:18" ht="14.25" thickBot="1">
      <c r="A15" s="332"/>
      <c r="B15" s="330"/>
      <c r="C15" s="330"/>
      <c r="D15" s="227" t="s">
        <v>514</v>
      </c>
      <c r="E15" s="228">
        <f>D14+E14</f>
        <v>397.3</v>
      </c>
      <c r="F15" s="228">
        <f aca="true" t="shared" si="6" ref="F15:P15">E15+F14</f>
        <v>407.7</v>
      </c>
      <c r="G15" s="228">
        <f t="shared" si="6"/>
        <v>417.8</v>
      </c>
      <c r="H15" s="228">
        <f t="shared" si="6"/>
        <v>428.3</v>
      </c>
      <c r="I15" s="228">
        <f t="shared" si="6"/>
        <v>437.5</v>
      </c>
      <c r="J15" s="228">
        <f t="shared" si="6"/>
        <v>447.3</v>
      </c>
      <c r="K15" s="228">
        <f t="shared" si="6"/>
        <v>457.6</v>
      </c>
      <c r="L15" s="228">
        <f t="shared" si="6"/>
        <v>466.40000000000003</v>
      </c>
      <c r="M15" s="228">
        <f t="shared" si="6"/>
        <v>476.50000000000006</v>
      </c>
      <c r="N15" s="228">
        <f t="shared" si="6"/>
        <v>486.80000000000007</v>
      </c>
      <c r="O15" s="228">
        <f t="shared" si="6"/>
        <v>486.80000000000007</v>
      </c>
      <c r="P15" s="228">
        <f t="shared" si="6"/>
        <v>486.80000000000007</v>
      </c>
      <c r="Q15" s="229">
        <f>D14+Q14</f>
        <v>486.79999999999995</v>
      </c>
      <c r="R15" s="326"/>
    </row>
    <row r="16" spans="1:18" ht="14.25" customHeight="1">
      <c r="A16" s="331">
        <v>8</v>
      </c>
      <c r="B16" s="329" t="s">
        <v>518</v>
      </c>
      <c r="C16" s="329" t="s">
        <v>118</v>
      </c>
      <c r="D16" s="223">
        <v>385</v>
      </c>
      <c r="E16" s="225">
        <v>10.2</v>
      </c>
      <c r="F16" s="224">
        <v>9.9</v>
      </c>
      <c r="G16" s="224">
        <v>9.9</v>
      </c>
      <c r="H16" s="224">
        <v>9.5</v>
      </c>
      <c r="I16" s="225">
        <v>10.2</v>
      </c>
      <c r="J16" s="225">
        <v>10.1</v>
      </c>
      <c r="K16" s="225">
        <v>10.7</v>
      </c>
      <c r="L16" s="225">
        <v>10</v>
      </c>
      <c r="M16" s="224">
        <v>9</v>
      </c>
      <c r="N16" s="224">
        <v>9.8</v>
      </c>
      <c r="O16" s="224"/>
      <c r="P16" s="224"/>
      <c r="Q16" s="230">
        <f>SUM(E16:N16)</f>
        <v>99.3</v>
      </c>
      <c r="R16" s="325">
        <f>IF(COUNT(Q17),RANK(Q17,Q$3:Q$17),"")</f>
        <v>8</v>
      </c>
    </row>
    <row r="17" spans="1:18" ht="14.25" thickBot="1">
      <c r="A17" s="332"/>
      <c r="B17" s="330"/>
      <c r="C17" s="330"/>
      <c r="D17" s="227" t="s">
        <v>514</v>
      </c>
      <c r="E17" s="228">
        <f>D16+E16</f>
        <v>395.2</v>
      </c>
      <c r="F17" s="228">
        <f aca="true" t="shared" si="7" ref="F17:P17">E17+F16</f>
        <v>405.09999999999997</v>
      </c>
      <c r="G17" s="228">
        <f t="shared" si="7"/>
        <v>414.99999999999994</v>
      </c>
      <c r="H17" s="228">
        <f t="shared" si="7"/>
        <v>424.49999999999994</v>
      </c>
      <c r="I17" s="228">
        <f t="shared" si="7"/>
        <v>434.69999999999993</v>
      </c>
      <c r="J17" s="228">
        <f t="shared" si="7"/>
        <v>444.79999999999995</v>
      </c>
      <c r="K17" s="228">
        <f t="shared" si="7"/>
        <v>455.49999999999994</v>
      </c>
      <c r="L17" s="228">
        <f t="shared" si="7"/>
        <v>465.49999999999994</v>
      </c>
      <c r="M17" s="228">
        <f t="shared" si="7"/>
        <v>474.49999999999994</v>
      </c>
      <c r="N17" s="228">
        <f t="shared" si="7"/>
        <v>484.29999999999995</v>
      </c>
      <c r="O17" s="228">
        <f t="shared" si="7"/>
        <v>484.29999999999995</v>
      </c>
      <c r="P17" s="228">
        <f t="shared" si="7"/>
        <v>484.29999999999995</v>
      </c>
      <c r="Q17" s="229">
        <f>D16+Q16</f>
        <v>484.3</v>
      </c>
      <c r="R17" s="326"/>
    </row>
    <row r="19" ht="13.5">
      <c r="K19" s="231"/>
    </row>
  </sheetData>
  <sheetProtection deleteColumns="0"/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printOptions/>
  <pageMargins left="0.75" right="0.75" top="1" bottom="1" header="0.512" footer="0.512"/>
  <pageSetup horizontalDpi="200" verticalDpi="200" orientation="landscape" paperSize="9" r:id="rId1"/>
  <headerFooter alignWithMargins="0">
    <oddHeader>&amp;C１０ｍS40W
FINAL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K26" sqref="K26"/>
      <selection activeCell="A1" sqref="A1"/>
    </sheetView>
  </sheetViews>
  <sheetFormatPr defaultColWidth="10.625" defaultRowHeight="13.5"/>
  <cols>
    <col min="1" max="1" width="3.625" style="222" customWidth="1"/>
    <col min="2" max="2" width="13.625" style="222" customWidth="1"/>
    <col min="3" max="3" width="11.625" style="222" customWidth="1"/>
    <col min="4" max="16" width="5.625" style="222" customWidth="1"/>
    <col min="17" max="17" width="7.625" style="222" customWidth="1"/>
    <col min="18" max="18" width="4.875" style="222" customWidth="1"/>
    <col min="19" max="16384" width="10.625" style="222" customWidth="1"/>
  </cols>
  <sheetData>
    <row r="1" spans="1:18" ht="15" thickBot="1">
      <c r="A1" s="219" t="s">
        <v>507</v>
      </c>
      <c r="B1" s="220" t="s">
        <v>12</v>
      </c>
      <c r="C1" s="220" t="s">
        <v>508</v>
      </c>
      <c r="D1" s="220" t="s">
        <v>509</v>
      </c>
      <c r="E1" s="220">
        <v>1</v>
      </c>
      <c r="F1" s="220">
        <v>2</v>
      </c>
      <c r="G1" s="220">
        <v>3</v>
      </c>
      <c r="H1" s="220">
        <v>4</v>
      </c>
      <c r="I1" s="220">
        <v>5</v>
      </c>
      <c r="J1" s="220">
        <v>6</v>
      </c>
      <c r="K1" s="220">
        <v>7</v>
      </c>
      <c r="L1" s="220">
        <v>8</v>
      </c>
      <c r="M1" s="220">
        <v>9</v>
      </c>
      <c r="N1" s="220">
        <v>10</v>
      </c>
      <c r="O1" s="220" t="s">
        <v>510</v>
      </c>
      <c r="P1" s="220" t="s">
        <v>511</v>
      </c>
      <c r="Q1" s="220" t="s">
        <v>512</v>
      </c>
      <c r="R1" s="221" t="s">
        <v>20</v>
      </c>
    </row>
    <row r="2" spans="1:18" ht="14.25" customHeight="1">
      <c r="A2" s="331">
        <v>1</v>
      </c>
      <c r="B2" s="329" t="s">
        <v>266</v>
      </c>
      <c r="C2" s="329" t="s">
        <v>118</v>
      </c>
      <c r="D2" s="223">
        <v>592</v>
      </c>
      <c r="E2" s="225">
        <v>10.5</v>
      </c>
      <c r="F2" s="225">
        <v>10.2</v>
      </c>
      <c r="G2" s="225">
        <v>10.8</v>
      </c>
      <c r="H2" s="225">
        <v>10.3</v>
      </c>
      <c r="I2" s="225">
        <v>10.5</v>
      </c>
      <c r="J2" s="225">
        <v>10.2</v>
      </c>
      <c r="K2" s="224">
        <v>9.5</v>
      </c>
      <c r="L2" s="225">
        <v>10.9</v>
      </c>
      <c r="M2" s="225">
        <v>10.4</v>
      </c>
      <c r="N2" s="225">
        <v>10.3</v>
      </c>
      <c r="O2" s="224"/>
      <c r="P2" s="224"/>
      <c r="Q2" s="226">
        <f>SUM(E2:N2)</f>
        <v>103.60000000000001</v>
      </c>
      <c r="R2" s="327">
        <f>IF(COUNT(Q3),RANK(Q3,Q$3:Q$17),"")</f>
        <v>1</v>
      </c>
    </row>
    <row r="3" spans="1:18" ht="14.25" thickBot="1">
      <c r="A3" s="332"/>
      <c r="B3" s="330"/>
      <c r="C3" s="330"/>
      <c r="D3" s="227" t="s">
        <v>514</v>
      </c>
      <c r="E3" s="228">
        <f>D2+E2</f>
        <v>602.5</v>
      </c>
      <c r="F3" s="228">
        <f aca="true" t="shared" si="0" ref="F3:P3">E3+F2</f>
        <v>612.7</v>
      </c>
      <c r="G3" s="228">
        <f t="shared" si="0"/>
        <v>623.5</v>
      </c>
      <c r="H3" s="228">
        <f t="shared" si="0"/>
        <v>633.8</v>
      </c>
      <c r="I3" s="228">
        <f t="shared" si="0"/>
        <v>644.3</v>
      </c>
      <c r="J3" s="228">
        <f t="shared" si="0"/>
        <v>654.5</v>
      </c>
      <c r="K3" s="228">
        <f t="shared" si="0"/>
        <v>664</v>
      </c>
      <c r="L3" s="228">
        <f t="shared" si="0"/>
        <v>674.9</v>
      </c>
      <c r="M3" s="228">
        <f t="shared" si="0"/>
        <v>685.3</v>
      </c>
      <c r="N3" s="228">
        <f t="shared" si="0"/>
        <v>695.5999999999999</v>
      </c>
      <c r="O3" s="228">
        <f t="shared" si="0"/>
        <v>695.5999999999999</v>
      </c>
      <c r="P3" s="228">
        <f t="shared" si="0"/>
        <v>695.5999999999999</v>
      </c>
      <c r="Q3" s="229">
        <f>D2+Q2</f>
        <v>695.6</v>
      </c>
      <c r="R3" s="328"/>
    </row>
    <row r="4" spans="1:18" ht="14.25" customHeight="1">
      <c r="A4" s="331">
        <v>2</v>
      </c>
      <c r="B4" s="329" t="s">
        <v>519</v>
      </c>
      <c r="C4" s="329" t="s">
        <v>345</v>
      </c>
      <c r="D4" s="223">
        <v>584</v>
      </c>
      <c r="E4" s="225">
        <v>10.5</v>
      </c>
      <c r="F4" s="225">
        <v>10.2</v>
      </c>
      <c r="G4" s="224">
        <v>9.7</v>
      </c>
      <c r="H4" s="225">
        <v>10.7</v>
      </c>
      <c r="I4" s="224">
        <v>9.8</v>
      </c>
      <c r="J4" s="224">
        <v>9</v>
      </c>
      <c r="K4" s="224">
        <v>9.4</v>
      </c>
      <c r="L4" s="225">
        <v>10</v>
      </c>
      <c r="M4" s="225">
        <v>10</v>
      </c>
      <c r="N4" s="225">
        <v>10.4</v>
      </c>
      <c r="O4" s="224"/>
      <c r="P4" s="224"/>
      <c r="Q4" s="230">
        <f>SUM(E4:N4)</f>
        <v>99.7</v>
      </c>
      <c r="R4" s="325">
        <f>IF(COUNT(Q5),RANK(Q5,Q$3:Q$17),"")</f>
        <v>3</v>
      </c>
    </row>
    <row r="5" spans="1:18" ht="14.25" thickBot="1">
      <c r="A5" s="332"/>
      <c r="B5" s="330"/>
      <c r="C5" s="330"/>
      <c r="D5" s="227" t="s">
        <v>514</v>
      </c>
      <c r="E5" s="228">
        <f>D4+E4</f>
        <v>594.5</v>
      </c>
      <c r="F5" s="228">
        <f aca="true" t="shared" si="1" ref="F5:P5">E5+F4</f>
        <v>604.7</v>
      </c>
      <c r="G5" s="228">
        <f t="shared" si="1"/>
        <v>614.4000000000001</v>
      </c>
      <c r="H5" s="228">
        <f t="shared" si="1"/>
        <v>625.1000000000001</v>
      </c>
      <c r="I5" s="228">
        <f t="shared" si="1"/>
        <v>634.9000000000001</v>
      </c>
      <c r="J5" s="228">
        <f t="shared" si="1"/>
        <v>643.9000000000001</v>
      </c>
      <c r="K5" s="228">
        <f t="shared" si="1"/>
        <v>653.3000000000001</v>
      </c>
      <c r="L5" s="228">
        <f t="shared" si="1"/>
        <v>663.3000000000001</v>
      </c>
      <c r="M5" s="228">
        <f t="shared" si="1"/>
        <v>673.3000000000001</v>
      </c>
      <c r="N5" s="228">
        <f t="shared" si="1"/>
        <v>683.7</v>
      </c>
      <c r="O5" s="228">
        <f t="shared" si="1"/>
        <v>683.7</v>
      </c>
      <c r="P5" s="228">
        <f t="shared" si="1"/>
        <v>683.7</v>
      </c>
      <c r="Q5" s="229">
        <f>D4+Q4</f>
        <v>683.7</v>
      </c>
      <c r="R5" s="326"/>
    </row>
    <row r="6" spans="1:18" ht="14.25" customHeight="1">
      <c r="A6" s="331">
        <v>3</v>
      </c>
      <c r="B6" s="329" t="s">
        <v>297</v>
      </c>
      <c r="C6" s="329" t="s">
        <v>118</v>
      </c>
      <c r="D6" s="223">
        <v>582</v>
      </c>
      <c r="E6" s="224">
        <v>9.7</v>
      </c>
      <c r="F6" s="224">
        <v>9.9</v>
      </c>
      <c r="G6" s="225">
        <v>10.4</v>
      </c>
      <c r="H6" s="225">
        <v>10.9</v>
      </c>
      <c r="I6" s="225">
        <v>10.5</v>
      </c>
      <c r="J6" s="225">
        <v>10</v>
      </c>
      <c r="K6" s="224">
        <v>9.9</v>
      </c>
      <c r="L6" s="225">
        <v>10.8</v>
      </c>
      <c r="M6" s="225">
        <v>10.6</v>
      </c>
      <c r="N6" s="225">
        <v>10.6</v>
      </c>
      <c r="O6" s="224"/>
      <c r="P6" s="224"/>
      <c r="Q6" s="226">
        <f>SUM(E6:N6)</f>
        <v>103.29999999999998</v>
      </c>
      <c r="R6" s="325">
        <f>IF(COUNT(Q7),RANK(Q7,Q$3:Q$17),"")</f>
        <v>2</v>
      </c>
    </row>
    <row r="7" spans="1:18" ht="14.25" thickBot="1">
      <c r="A7" s="332"/>
      <c r="B7" s="330"/>
      <c r="C7" s="330"/>
      <c r="D7" s="227" t="s">
        <v>514</v>
      </c>
      <c r="E7" s="228">
        <f>D6+E6</f>
        <v>591.7</v>
      </c>
      <c r="F7" s="228">
        <f aca="true" t="shared" si="2" ref="F7:P7">E7+F6</f>
        <v>601.6</v>
      </c>
      <c r="G7" s="228">
        <f t="shared" si="2"/>
        <v>612</v>
      </c>
      <c r="H7" s="228">
        <f t="shared" si="2"/>
        <v>622.9</v>
      </c>
      <c r="I7" s="228">
        <f t="shared" si="2"/>
        <v>633.4</v>
      </c>
      <c r="J7" s="228">
        <f t="shared" si="2"/>
        <v>643.4</v>
      </c>
      <c r="K7" s="228">
        <f t="shared" si="2"/>
        <v>653.3</v>
      </c>
      <c r="L7" s="228">
        <f t="shared" si="2"/>
        <v>664.0999999999999</v>
      </c>
      <c r="M7" s="228">
        <f t="shared" si="2"/>
        <v>674.6999999999999</v>
      </c>
      <c r="N7" s="228">
        <f t="shared" si="2"/>
        <v>685.3</v>
      </c>
      <c r="O7" s="228">
        <f t="shared" si="2"/>
        <v>685.3</v>
      </c>
      <c r="P7" s="228">
        <f t="shared" si="2"/>
        <v>685.3</v>
      </c>
      <c r="Q7" s="229">
        <f>D6+Q6</f>
        <v>685.3</v>
      </c>
      <c r="R7" s="326"/>
    </row>
    <row r="8" spans="1:18" ht="14.25" customHeight="1">
      <c r="A8" s="331">
        <v>4</v>
      </c>
      <c r="B8" s="329" t="s">
        <v>145</v>
      </c>
      <c r="C8" s="329" t="s">
        <v>114</v>
      </c>
      <c r="D8" s="223">
        <v>579</v>
      </c>
      <c r="E8" s="224">
        <v>9.9</v>
      </c>
      <c r="F8" s="225">
        <v>10.1</v>
      </c>
      <c r="G8" s="225">
        <v>10.3</v>
      </c>
      <c r="H8" s="225">
        <v>10.3</v>
      </c>
      <c r="I8" s="225">
        <v>10.3</v>
      </c>
      <c r="J8" s="224">
        <v>9.6</v>
      </c>
      <c r="K8" s="225">
        <v>10.3</v>
      </c>
      <c r="L8" s="224">
        <v>9.2</v>
      </c>
      <c r="M8" s="224">
        <v>9.3</v>
      </c>
      <c r="N8" s="225">
        <v>10</v>
      </c>
      <c r="O8" s="224"/>
      <c r="P8" s="224"/>
      <c r="Q8" s="230">
        <f>SUM(E8:N8)</f>
        <v>99.30000000000001</v>
      </c>
      <c r="R8" s="325">
        <f>IF(COUNT(Q9),RANK(Q9,Q$3:Q$17),"")</f>
        <v>4</v>
      </c>
    </row>
    <row r="9" spans="1:18" ht="14.25" thickBot="1">
      <c r="A9" s="332"/>
      <c r="B9" s="330"/>
      <c r="C9" s="330"/>
      <c r="D9" s="227" t="s">
        <v>514</v>
      </c>
      <c r="E9" s="228">
        <f>D8+E8</f>
        <v>588.9</v>
      </c>
      <c r="F9" s="228">
        <f aca="true" t="shared" si="3" ref="F9:P9">E9+F8</f>
        <v>599</v>
      </c>
      <c r="G9" s="228">
        <f t="shared" si="3"/>
        <v>609.3</v>
      </c>
      <c r="H9" s="228">
        <f t="shared" si="3"/>
        <v>619.5999999999999</v>
      </c>
      <c r="I9" s="228">
        <f t="shared" si="3"/>
        <v>629.8999999999999</v>
      </c>
      <c r="J9" s="228">
        <f t="shared" si="3"/>
        <v>639.4999999999999</v>
      </c>
      <c r="K9" s="228">
        <f t="shared" si="3"/>
        <v>649.7999999999998</v>
      </c>
      <c r="L9" s="228">
        <f t="shared" si="3"/>
        <v>658.9999999999999</v>
      </c>
      <c r="M9" s="228">
        <f t="shared" si="3"/>
        <v>668.2999999999998</v>
      </c>
      <c r="N9" s="228">
        <f t="shared" si="3"/>
        <v>678.2999999999998</v>
      </c>
      <c r="O9" s="228">
        <f t="shared" si="3"/>
        <v>678.2999999999998</v>
      </c>
      <c r="P9" s="228">
        <f t="shared" si="3"/>
        <v>678.2999999999998</v>
      </c>
      <c r="Q9" s="229">
        <f>D8+Q8</f>
        <v>678.3</v>
      </c>
      <c r="R9" s="326"/>
    </row>
    <row r="10" spans="1:18" ht="14.25" customHeight="1">
      <c r="A10" s="331">
        <v>5</v>
      </c>
      <c r="B10" s="329" t="s">
        <v>520</v>
      </c>
      <c r="C10" s="329" t="s">
        <v>345</v>
      </c>
      <c r="D10" s="223">
        <v>578</v>
      </c>
      <c r="E10" s="224">
        <v>9.4</v>
      </c>
      <c r="F10" s="225">
        <v>10.4</v>
      </c>
      <c r="G10" s="224">
        <v>8.7</v>
      </c>
      <c r="H10" s="224">
        <v>8.5</v>
      </c>
      <c r="I10" s="224">
        <v>8.9</v>
      </c>
      <c r="J10" s="224">
        <v>9.2</v>
      </c>
      <c r="K10" s="224">
        <v>9.6</v>
      </c>
      <c r="L10" s="224">
        <v>9.8</v>
      </c>
      <c r="M10" s="224">
        <v>9.4</v>
      </c>
      <c r="N10" s="225">
        <v>10.5</v>
      </c>
      <c r="O10" s="224"/>
      <c r="P10" s="224"/>
      <c r="Q10" s="230">
        <f>SUM(E10:N10)</f>
        <v>94.39999999999999</v>
      </c>
      <c r="R10" s="325">
        <f>IF(COUNT(Q11),RANK(Q11,Q$3:Q$17),"")</f>
        <v>7</v>
      </c>
    </row>
    <row r="11" spans="1:18" ht="14.25" thickBot="1">
      <c r="A11" s="332"/>
      <c r="B11" s="330"/>
      <c r="C11" s="330"/>
      <c r="D11" s="227" t="s">
        <v>514</v>
      </c>
      <c r="E11" s="228">
        <f>D10+E10</f>
        <v>587.4</v>
      </c>
      <c r="F11" s="228">
        <f aca="true" t="shared" si="4" ref="F11:P11">E11+F10</f>
        <v>597.8</v>
      </c>
      <c r="G11" s="228">
        <f t="shared" si="4"/>
        <v>606.5</v>
      </c>
      <c r="H11" s="228">
        <f t="shared" si="4"/>
        <v>615</v>
      </c>
      <c r="I11" s="228">
        <f t="shared" si="4"/>
        <v>623.9</v>
      </c>
      <c r="J11" s="228">
        <f t="shared" si="4"/>
        <v>633.1</v>
      </c>
      <c r="K11" s="228">
        <f t="shared" si="4"/>
        <v>642.7</v>
      </c>
      <c r="L11" s="228">
        <f t="shared" si="4"/>
        <v>652.5</v>
      </c>
      <c r="M11" s="228">
        <f t="shared" si="4"/>
        <v>661.9</v>
      </c>
      <c r="N11" s="228">
        <f t="shared" si="4"/>
        <v>672.4</v>
      </c>
      <c r="O11" s="228">
        <f t="shared" si="4"/>
        <v>672.4</v>
      </c>
      <c r="P11" s="228">
        <f t="shared" si="4"/>
        <v>672.4</v>
      </c>
      <c r="Q11" s="229">
        <f>D10+Q10</f>
        <v>672.4</v>
      </c>
      <c r="R11" s="326"/>
    </row>
    <row r="12" spans="1:18" ht="14.25" customHeight="1">
      <c r="A12" s="331">
        <v>6</v>
      </c>
      <c r="B12" s="329" t="s">
        <v>521</v>
      </c>
      <c r="C12" s="329" t="s">
        <v>114</v>
      </c>
      <c r="D12" s="223">
        <v>578</v>
      </c>
      <c r="E12" s="224">
        <v>9.8</v>
      </c>
      <c r="F12" s="224">
        <v>8.9</v>
      </c>
      <c r="G12" s="225">
        <v>10.2</v>
      </c>
      <c r="H12" s="225">
        <v>10.1</v>
      </c>
      <c r="I12" s="225">
        <v>10.8</v>
      </c>
      <c r="J12" s="225">
        <v>10.8</v>
      </c>
      <c r="K12" s="224">
        <v>9.7</v>
      </c>
      <c r="L12" s="225">
        <v>10.6</v>
      </c>
      <c r="M12" s="224">
        <v>9.9</v>
      </c>
      <c r="N12" s="224">
        <v>9.3</v>
      </c>
      <c r="O12" s="224"/>
      <c r="P12" s="224"/>
      <c r="Q12" s="226">
        <f>SUM(E12:N12)</f>
        <v>100.1</v>
      </c>
      <c r="R12" s="325">
        <f>IF(COUNT(Q13),RANK(Q13,Q$3:Q$17),"")</f>
        <v>5</v>
      </c>
    </row>
    <row r="13" spans="1:18" ht="14.25" thickBot="1">
      <c r="A13" s="332"/>
      <c r="B13" s="330"/>
      <c r="C13" s="330"/>
      <c r="D13" s="227" t="s">
        <v>514</v>
      </c>
      <c r="E13" s="228">
        <f>D12+E12</f>
        <v>587.8</v>
      </c>
      <c r="F13" s="228">
        <f aca="true" t="shared" si="5" ref="F13:P13">E13+F12</f>
        <v>596.6999999999999</v>
      </c>
      <c r="G13" s="228">
        <f t="shared" si="5"/>
        <v>606.9</v>
      </c>
      <c r="H13" s="228">
        <f t="shared" si="5"/>
        <v>617</v>
      </c>
      <c r="I13" s="228">
        <f t="shared" si="5"/>
        <v>627.8</v>
      </c>
      <c r="J13" s="228">
        <f t="shared" si="5"/>
        <v>638.5999999999999</v>
      </c>
      <c r="K13" s="228">
        <f t="shared" si="5"/>
        <v>648.3</v>
      </c>
      <c r="L13" s="228">
        <f t="shared" si="5"/>
        <v>658.9</v>
      </c>
      <c r="M13" s="228">
        <f t="shared" si="5"/>
        <v>668.8</v>
      </c>
      <c r="N13" s="228">
        <f t="shared" si="5"/>
        <v>678.0999999999999</v>
      </c>
      <c r="O13" s="228">
        <f t="shared" si="5"/>
        <v>678.0999999999999</v>
      </c>
      <c r="P13" s="228">
        <f t="shared" si="5"/>
        <v>678.0999999999999</v>
      </c>
      <c r="Q13" s="229">
        <f>D12+Q12</f>
        <v>678.1</v>
      </c>
      <c r="R13" s="326"/>
    </row>
    <row r="14" spans="1:18" ht="14.25" customHeight="1">
      <c r="A14" s="331">
        <v>7</v>
      </c>
      <c r="B14" s="329" t="s">
        <v>522</v>
      </c>
      <c r="C14" s="329" t="s">
        <v>321</v>
      </c>
      <c r="D14" s="223">
        <v>577</v>
      </c>
      <c r="E14" s="225">
        <v>10.5</v>
      </c>
      <c r="F14" s="224">
        <v>9.9</v>
      </c>
      <c r="G14" s="224">
        <v>7</v>
      </c>
      <c r="H14" s="225">
        <v>10.2</v>
      </c>
      <c r="I14" s="224">
        <v>9.9</v>
      </c>
      <c r="J14" s="224">
        <v>9.7</v>
      </c>
      <c r="K14" s="224">
        <v>8.3</v>
      </c>
      <c r="L14" s="224">
        <v>9.8</v>
      </c>
      <c r="M14" s="225">
        <v>10</v>
      </c>
      <c r="N14" s="224">
        <v>8.7</v>
      </c>
      <c r="O14" s="224"/>
      <c r="P14" s="224"/>
      <c r="Q14" s="230">
        <f>SUM(E14:N14)</f>
        <v>93.99999999999999</v>
      </c>
      <c r="R14" s="325">
        <f>IF(COUNT(Q15),RANK(Q15,Q$3:Q$17),"")</f>
        <v>8</v>
      </c>
    </row>
    <row r="15" spans="1:18" ht="14.25" thickBot="1">
      <c r="A15" s="332"/>
      <c r="B15" s="330"/>
      <c r="C15" s="330"/>
      <c r="D15" s="227" t="s">
        <v>514</v>
      </c>
      <c r="E15" s="228">
        <f>D14+E14</f>
        <v>587.5</v>
      </c>
      <c r="F15" s="228">
        <f aca="true" t="shared" si="6" ref="F15:P15">E15+F14</f>
        <v>597.4</v>
      </c>
      <c r="G15" s="228">
        <f t="shared" si="6"/>
        <v>604.4</v>
      </c>
      <c r="H15" s="228">
        <f t="shared" si="6"/>
        <v>614.6</v>
      </c>
      <c r="I15" s="228">
        <f t="shared" si="6"/>
        <v>624.5</v>
      </c>
      <c r="J15" s="228">
        <f t="shared" si="6"/>
        <v>634.2</v>
      </c>
      <c r="K15" s="228">
        <f t="shared" si="6"/>
        <v>642.5</v>
      </c>
      <c r="L15" s="228">
        <f t="shared" si="6"/>
        <v>652.3</v>
      </c>
      <c r="M15" s="228">
        <f t="shared" si="6"/>
        <v>662.3</v>
      </c>
      <c r="N15" s="228">
        <f t="shared" si="6"/>
        <v>671</v>
      </c>
      <c r="O15" s="228">
        <f t="shared" si="6"/>
        <v>671</v>
      </c>
      <c r="P15" s="228">
        <f t="shared" si="6"/>
        <v>671</v>
      </c>
      <c r="Q15" s="229">
        <f>D14+Q14</f>
        <v>671</v>
      </c>
      <c r="R15" s="326"/>
    </row>
    <row r="16" spans="1:18" ht="14.25" customHeight="1">
      <c r="A16" s="331">
        <v>8</v>
      </c>
      <c r="B16" s="329" t="s">
        <v>306</v>
      </c>
      <c r="C16" s="329" t="s">
        <v>118</v>
      </c>
      <c r="D16" s="223">
        <v>577</v>
      </c>
      <c r="E16" s="224">
        <v>9.3</v>
      </c>
      <c r="F16" s="224">
        <v>9.6</v>
      </c>
      <c r="G16" s="225">
        <v>10.7</v>
      </c>
      <c r="H16" s="225">
        <v>10.1</v>
      </c>
      <c r="I16" s="225">
        <v>10</v>
      </c>
      <c r="J16" s="225">
        <v>10</v>
      </c>
      <c r="K16" s="225">
        <v>10.2</v>
      </c>
      <c r="L16" s="224">
        <v>9.6</v>
      </c>
      <c r="M16" s="225">
        <v>10.5</v>
      </c>
      <c r="N16" s="224">
        <v>9.6</v>
      </c>
      <c r="O16" s="224"/>
      <c r="P16" s="224"/>
      <c r="Q16" s="230">
        <f>SUM(E16:N16)</f>
        <v>99.59999999999998</v>
      </c>
      <c r="R16" s="325">
        <f>IF(COUNT(Q17),RANK(Q17,Q$3:Q$17),"")</f>
        <v>6</v>
      </c>
    </row>
    <row r="17" spans="1:18" ht="14.25" thickBot="1">
      <c r="A17" s="332"/>
      <c r="B17" s="330"/>
      <c r="C17" s="330"/>
      <c r="D17" s="227" t="s">
        <v>514</v>
      </c>
      <c r="E17" s="228">
        <f>D16+E16</f>
        <v>586.3</v>
      </c>
      <c r="F17" s="228">
        <f aca="true" t="shared" si="7" ref="F17:P17">E17+F16</f>
        <v>595.9</v>
      </c>
      <c r="G17" s="228">
        <f t="shared" si="7"/>
        <v>606.6</v>
      </c>
      <c r="H17" s="228">
        <f t="shared" si="7"/>
        <v>616.7</v>
      </c>
      <c r="I17" s="228">
        <f t="shared" si="7"/>
        <v>626.7</v>
      </c>
      <c r="J17" s="228">
        <f t="shared" si="7"/>
        <v>636.7</v>
      </c>
      <c r="K17" s="228">
        <f t="shared" si="7"/>
        <v>646.9000000000001</v>
      </c>
      <c r="L17" s="228">
        <f t="shared" si="7"/>
        <v>656.5000000000001</v>
      </c>
      <c r="M17" s="228">
        <f t="shared" si="7"/>
        <v>667.0000000000001</v>
      </c>
      <c r="N17" s="228">
        <f t="shared" si="7"/>
        <v>676.6000000000001</v>
      </c>
      <c r="O17" s="228">
        <f t="shared" si="7"/>
        <v>676.6000000000001</v>
      </c>
      <c r="P17" s="228">
        <f t="shared" si="7"/>
        <v>676.6000000000001</v>
      </c>
      <c r="Q17" s="229">
        <f>D16+Q16</f>
        <v>676.6</v>
      </c>
      <c r="R17" s="326"/>
    </row>
  </sheetData>
  <sheetProtection deleteColumns="0"/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printOptions/>
  <pageMargins left="0.75" right="0.75" top="1" bottom="1" header="0.512" footer="0.512"/>
  <pageSetup horizontalDpi="200" verticalDpi="200" orientation="landscape" paperSize="9" r:id="rId1"/>
  <headerFooter alignWithMargins="0">
    <oddHeader>&amp;C&amp;A</oddHeader>
    <oddFooter>&amp;C本部公認審判員  西村 慎吾&amp;R本部公認審判員  水野 祐輔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90"/>
  <sheetViews>
    <sheetView workbookViewId="0" topLeftCell="A1">
      <selection activeCell="N90" sqref="N90"/>
      <selection activeCell="A1" sqref="A1"/>
    </sheetView>
  </sheetViews>
  <sheetFormatPr defaultColWidth="10.625" defaultRowHeight="13.5"/>
  <cols>
    <col min="1" max="1" width="6.00390625" style="126" customWidth="1"/>
    <col min="2" max="3" width="5.125" style="126" customWidth="1"/>
    <col min="4" max="4" width="13.625" style="126" customWidth="1"/>
    <col min="5" max="10" width="5.625" style="126" customWidth="1"/>
    <col min="11" max="11" width="8.00390625" style="126" bestFit="1" customWidth="1"/>
    <col min="12" max="12" width="9.125" style="126" customWidth="1"/>
    <col min="13" max="16384" width="10.625" style="126" customWidth="1"/>
  </cols>
  <sheetData>
    <row r="1" ht="14.25" thickBot="1"/>
    <row r="2" spans="2:12" ht="24.75" thickTop="1">
      <c r="B2" s="163" t="s">
        <v>423</v>
      </c>
      <c r="C2" s="333" t="s">
        <v>118</v>
      </c>
      <c r="D2" s="333"/>
      <c r="E2" s="333"/>
      <c r="F2" s="164" t="s">
        <v>396</v>
      </c>
      <c r="G2" s="165">
        <v>1</v>
      </c>
      <c r="H2" s="166" t="s">
        <v>424</v>
      </c>
      <c r="I2" s="334" t="s">
        <v>425</v>
      </c>
      <c r="J2" s="334"/>
      <c r="K2" s="167">
        <f>L5+L9+L13</f>
        <v>5134</v>
      </c>
      <c r="L2" s="168" t="s">
        <v>397</v>
      </c>
    </row>
    <row r="3" spans="2:12" ht="14.25">
      <c r="B3" s="169" t="s">
        <v>10</v>
      </c>
      <c r="C3" s="170" t="s">
        <v>11</v>
      </c>
      <c r="D3" s="170" t="s">
        <v>440</v>
      </c>
      <c r="E3" s="170" t="s">
        <v>13</v>
      </c>
      <c r="F3" s="170" t="s">
        <v>14</v>
      </c>
      <c r="G3" s="170" t="s">
        <v>15</v>
      </c>
      <c r="H3" s="170" t="s">
        <v>16</v>
      </c>
      <c r="I3" s="170" t="s">
        <v>17</v>
      </c>
      <c r="J3" s="170" t="s">
        <v>398</v>
      </c>
      <c r="K3" s="170" t="s">
        <v>18</v>
      </c>
      <c r="L3" s="171" t="s">
        <v>399</v>
      </c>
    </row>
    <row r="4" spans="2:12" ht="14.25">
      <c r="B4" s="172">
        <v>4</v>
      </c>
      <c r="C4" s="158">
        <v>9</v>
      </c>
      <c r="D4" s="158" t="s">
        <v>205</v>
      </c>
      <c r="E4" s="106">
        <v>95</v>
      </c>
      <c r="F4" s="106">
        <v>95</v>
      </c>
      <c r="G4" s="106">
        <v>93</v>
      </c>
      <c r="H4" s="106">
        <v>79</v>
      </c>
      <c r="I4" s="106">
        <v>94</v>
      </c>
      <c r="J4" s="106">
        <v>93</v>
      </c>
      <c r="K4" s="86">
        <f>SUM(E4:J4)</f>
        <v>549</v>
      </c>
      <c r="L4" s="173"/>
    </row>
    <row r="5" spans="2:12" ht="14.25">
      <c r="B5" s="172">
        <v>4</v>
      </c>
      <c r="C5" s="158">
        <v>24</v>
      </c>
      <c r="D5" s="158" t="s">
        <v>213</v>
      </c>
      <c r="E5" s="106">
        <v>95</v>
      </c>
      <c r="F5" s="106">
        <v>99</v>
      </c>
      <c r="G5" s="106">
        <v>99</v>
      </c>
      <c r="H5" s="106">
        <v>93</v>
      </c>
      <c r="I5" s="106">
        <v>97</v>
      </c>
      <c r="J5" s="106">
        <v>97</v>
      </c>
      <c r="K5" s="86">
        <f>SUM(E5:J5)</f>
        <v>580</v>
      </c>
      <c r="L5" s="173">
        <f>SUM(K4:K6)</f>
        <v>1692</v>
      </c>
    </row>
    <row r="6" spans="2:12" ht="14.25">
      <c r="B6" s="172">
        <v>5</v>
      </c>
      <c r="C6" s="158">
        <v>9</v>
      </c>
      <c r="D6" s="158" t="s">
        <v>231</v>
      </c>
      <c r="E6" s="106">
        <v>95</v>
      </c>
      <c r="F6" s="106">
        <v>94</v>
      </c>
      <c r="G6" s="106">
        <v>98</v>
      </c>
      <c r="H6" s="106">
        <v>95</v>
      </c>
      <c r="I6" s="106">
        <v>93</v>
      </c>
      <c r="J6" s="106">
        <v>88</v>
      </c>
      <c r="K6" s="86">
        <f>SUM(E6:J6)</f>
        <v>563</v>
      </c>
      <c r="L6" s="173"/>
    </row>
    <row r="7" spans="2:12" ht="14.25">
      <c r="B7" s="174" t="s">
        <v>10</v>
      </c>
      <c r="C7" s="175" t="s">
        <v>11</v>
      </c>
      <c r="D7" s="175" t="s">
        <v>441</v>
      </c>
      <c r="E7" s="175" t="s">
        <v>400</v>
      </c>
      <c r="F7" s="175" t="s">
        <v>401</v>
      </c>
      <c r="G7" s="175" t="s">
        <v>13</v>
      </c>
      <c r="H7" s="175" t="s">
        <v>14</v>
      </c>
      <c r="I7" s="175" t="s">
        <v>402</v>
      </c>
      <c r="J7" s="175" t="s">
        <v>403</v>
      </c>
      <c r="K7" s="175" t="s">
        <v>18</v>
      </c>
      <c r="L7" s="176" t="s">
        <v>399</v>
      </c>
    </row>
    <row r="8" spans="2:12" ht="14.25">
      <c r="B8" s="172" t="s">
        <v>442</v>
      </c>
      <c r="C8" s="158">
        <v>11</v>
      </c>
      <c r="D8" s="158" t="s">
        <v>297</v>
      </c>
      <c r="E8" s="106">
        <v>97</v>
      </c>
      <c r="F8" s="106">
        <v>95</v>
      </c>
      <c r="G8" s="106">
        <v>96</v>
      </c>
      <c r="H8" s="106">
        <v>91</v>
      </c>
      <c r="I8" s="106">
        <v>96</v>
      </c>
      <c r="J8" s="106">
        <v>92</v>
      </c>
      <c r="K8" s="86">
        <f>SUM(E8:J8)</f>
        <v>567</v>
      </c>
      <c r="L8" s="173"/>
    </row>
    <row r="9" spans="2:12" ht="14.25">
      <c r="B9" s="172" t="s">
        <v>308</v>
      </c>
      <c r="C9" s="158">
        <v>20</v>
      </c>
      <c r="D9" s="158" t="s">
        <v>117</v>
      </c>
      <c r="E9" s="106">
        <v>94</v>
      </c>
      <c r="F9" s="106">
        <v>96</v>
      </c>
      <c r="G9" s="106">
        <v>90</v>
      </c>
      <c r="H9" s="106">
        <v>95</v>
      </c>
      <c r="I9" s="106">
        <v>95</v>
      </c>
      <c r="J9" s="106">
        <v>94</v>
      </c>
      <c r="K9" s="86">
        <f>SUM(E9:J9)</f>
        <v>564</v>
      </c>
      <c r="L9" s="173">
        <f>SUM(K8:K10)</f>
        <v>1707</v>
      </c>
    </row>
    <row r="10" spans="2:12" ht="14.25">
      <c r="B10" s="172" t="s">
        <v>443</v>
      </c>
      <c r="C10" s="158">
        <v>11</v>
      </c>
      <c r="D10" s="158" t="s">
        <v>247</v>
      </c>
      <c r="E10" s="106">
        <v>100</v>
      </c>
      <c r="F10" s="106">
        <v>95</v>
      </c>
      <c r="G10" s="106">
        <v>95</v>
      </c>
      <c r="H10" s="106">
        <v>97</v>
      </c>
      <c r="I10" s="106">
        <v>97</v>
      </c>
      <c r="J10" s="106">
        <v>92</v>
      </c>
      <c r="K10" s="86">
        <f>SUM(E10:J10)</f>
        <v>576</v>
      </c>
      <c r="L10" s="173"/>
    </row>
    <row r="11" spans="2:12" ht="14.25">
      <c r="B11" s="174" t="s">
        <v>10</v>
      </c>
      <c r="C11" s="175" t="s">
        <v>11</v>
      </c>
      <c r="D11" s="175" t="s">
        <v>444</v>
      </c>
      <c r="E11" s="175" t="s">
        <v>13</v>
      </c>
      <c r="F11" s="175" t="s">
        <v>14</v>
      </c>
      <c r="G11" s="175" t="s">
        <v>15</v>
      </c>
      <c r="H11" s="175" t="s">
        <v>16</v>
      </c>
      <c r="I11" s="175" t="s">
        <v>17</v>
      </c>
      <c r="J11" s="175" t="s">
        <v>398</v>
      </c>
      <c r="K11" s="175" t="s">
        <v>18</v>
      </c>
      <c r="L11" s="176" t="s">
        <v>399</v>
      </c>
    </row>
    <row r="12" spans="2:12" ht="14.25">
      <c r="B12" s="172" t="s">
        <v>311</v>
      </c>
      <c r="C12" s="158">
        <v>11</v>
      </c>
      <c r="D12" s="158" t="s">
        <v>191</v>
      </c>
      <c r="E12" s="106">
        <v>95</v>
      </c>
      <c r="F12" s="106">
        <v>94</v>
      </c>
      <c r="G12" s="106">
        <v>95</v>
      </c>
      <c r="H12" s="106">
        <v>93</v>
      </c>
      <c r="I12" s="106">
        <v>92</v>
      </c>
      <c r="J12" s="106">
        <v>97</v>
      </c>
      <c r="K12" s="86">
        <f>SUM(E12:J12)</f>
        <v>566</v>
      </c>
      <c r="L12" s="173"/>
    </row>
    <row r="13" spans="2:12" ht="14.25">
      <c r="B13" s="172" t="s">
        <v>311</v>
      </c>
      <c r="C13" s="158">
        <v>20</v>
      </c>
      <c r="D13" s="158" t="s">
        <v>306</v>
      </c>
      <c r="E13" s="106">
        <v>98</v>
      </c>
      <c r="F13" s="106">
        <v>98</v>
      </c>
      <c r="G13" s="106">
        <v>96</v>
      </c>
      <c r="H13" s="106">
        <v>95</v>
      </c>
      <c r="I13" s="106">
        <v>96</v>
      </c>
      <c r="J13" s="106">
        <v>94</v>
      </c>
      <c r="K13" s="86">
        <f>SUM(E13:J13)</f>
        <v>577</v>
      </c>
      <c r="L13" s="173">
        <f>SUM(K12:K14)</f>
        <v>1735</v>
      </c>
    </row>
    <row r="14" spans="2:12" ht="14.25" thickBot="1">
      <c r="B14" s="177" t="s">
        <v>381</v>
      </c>
      <c r="C14" s="178">
        <v>11</v>
      </c>
      <c r="D14" s="178" t="s">
        <v>266</v>
      </c>
      <c r="E14" s="178">
        <v>97</v>
      </c>
      <c r="F14" s="178">
        <v>99</v>
      </c>
      <c r="G14" s="178">
        <v>99</v>
      </c>
      <c r="H14" s="178">
        <v>98</v>
      </c>
      <c r="I14" s="178">
        <v>99</v>
      </c>
      <c r="J14" s="178">
        <v>100</v>
      </c>
      <c r="K14" s="179">
        <f>SUM(E14:J14)</f>
        <v>592</v>
      </c>
      <c r="L14" s="180"/>
    </row>
    <row r="15" spans="2:12" ht="15.75" thickBot="1" thickTop="1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</row>
    <row r="16" spans="2:12" ht="24.75" thickTop="1">
      <c r="B16" s="147" t="s">
        <v>436</v>
      </c>
      <c r="C16" s="335" t="s">
        <v>114</v>
      </c>
      <c r="D16" s="336"/>
      <c r="E16" s="336"/>
      <c r="F16" s="148" t="s">
        <v>396</v>
      </c>
      <c r="G16" s="129">
        <v>2</v>
      </c>
      <c r="H16" s="130" t="s">
        <v>407</v>
      </c>
      <c r="I16" s="337" t="s">
        <v>408</v>
      </c>
      <c r="J16" s="337"/>
      <c r="K16" s="131">
        <f>L19+L23+L27</f>
        <v>5082</v>
      </c>
      <c r="L16" s="132" t="s">
        <v>397</v>
      </c>
    </row>
    <row r="17" spans="2:12" ht="14.25">
      <c r="B17" s="133" t="s">
        <v>10</v>
      </c>
      <c r="C17" s="134" t="s">
        <v>11</v>
      </c>
      <c r="D17" s="134" t="s">
        <v>431</v>
      </c>
      <c r="E17" s="134" t="s">
        <v>13</v>
      </c>
      <c r="F17" s="134" t="s">
        <v>14</v>
      </c>
      <c r="G17" s="134" t="s">
        <v>15</v>
      </c>
      <c r="H17" s="134" t="s">
        <v>16</v>
      </c>
      <c r="I17" s="134" t="s">
        <v>17</v>
      </c>
      <c r="J17" s="134" t="s">
        <v>398</v>
      </c>
      <c r="K17" s="134" t="s">
        <v>18</v>
      </c>
      <c r="L17" s="135" t="s">
        <v>399</v>
      </c>
    </row>
    <row r="18" spans="2:12" ht="14.25">
      <c r="B18" s="157">
        <v>4</v>
      </c>
      <c r="C18" s="158">
        <v>5</v>
      </c>
      <c r="D18" s="158" t="s">
        <v>338</v>
      </c>
      <c r="E18" s="106">
        <v>92</v>
      </c>
      <c r="F18" s="106">
        <v>95</v>
      </c>
      <c r="G18" s="106">
        <v>95</v>
      </c>
      <c r="H18" s="106">
        <v>92</v>
      </c>
      <c r="I18" s="106">
        <v>94</v>
      </c>
      <c r="J18" s="106">
        <v>96</v>
      </c>
      <c r="K18" s="159">
        <f>SUM(E18:J18)</f>
        <v>564</v>
      </c>
      <c r="L18" s="152"/>
    </row>
    <row r="19" spans="2:12" ht="14.25">
      <c r="B19" s="157">
        <v>4</v>
      </c>
      <c r="C19" s="158">
        <v>20</v>
      </c>
      <c r="D19" s="158" t="s">
        <v>212</v>
      </c>
      <c r="E19" s="106">
        <v>100</v>
      </c>
      <c r="F19" s="106">
        <v>97</v>
      </c>
      <c r="G19" s="106">
        <v>99</v>
      </c>
      <c r="H19" s="106">
        <v>99</v>
      </c>
      <c r="I19" s="106">
        <v>96</v>
      </c>
      <c r="J19" s="106">
        <v>99</v>
      </c>
      <c r="K19" s="159">
        <f>SUM(E19:J19)</f>
        <v>590</v>
      </c>
      <c r="L19" s="152">
        <f>SUM(K18:K20)</f>
        <v>1738</v>
      </c>
    </row>
    <row r="20" spans="2:12" ht="14.25">
      <c r="B20" s="157">
        <v>5</v>
      </c>
      <c r="C20" s="158">
        <v>5</v>
      </c>
      <c r="D20" s="158" t="s">
        <v>230</v>
      </c>
      <c r="E20" s="106">
        <v>96</v>
      </c>
      <c r="F20" s="106">
        <v>99</v>
      </c>
      <c r="G20" s="106">
        <v>97</v>
      </c>
      <c r="H20" s="106">
        <v>95</v>
      </c>
      <c r="I20" s="106">
        <v>98</v>
      </c>
      <c r="J20" s="106">
        <v>99</v>
      </c>
      <c r="K20" s="159">
        <f>SUM(E20:J20)</f>
        <v>584</v>
      </c>
      <c r="L20" s="152"/>
    </row>
    <row r="21" spans="2:12" ht="14.25">
      <c r="B21" s="139" t="s">
        <v>10</v>
      </c>
      <c r="C21" s="140" t="s">
        <v>11</v>
      </c>
      <c r="D21" s="140" t="s">
        <v>432</v>
      </c>
      <c r="E21" s="140" t="s">
        <v>400</v>
      </c>
      <c r="F21" s="140" t="s">
        <v>401</v>
      </c>
      <c r="G21" s="140" t="s">
        <v>13</v>
      </c>
      <c r="H21" s="140" t="s">
        <v>14</v>
      </c>
      <c r="I21" s="140" t="s">
        <v>402</v>
      </c>
      <c r="J21" s="140" t="s">
        <v>403</v>
      </c>
      <c r="K21" s="140" t="s">
        <v>18</v>
      </c>
      <c r="L21" s="138" t="s">
        <v>399</v>
      </c>
    </row>
    <row r="22" spans="2:12" ht="14.25">
      <c r="B22" s="157" t="s">
        <v>294</v>
      </c>
      <c r="C22" s="158">
        <v>9</v>
      </c>
      <c r="D22" s="158" t="s">
        <v>362</v>
      </c>
      <c r="E22" s="106">
        <v>93</v>
      </c>
      <c r="F22" s="106">
        <v>97</v>
      </c>
      <c r="G22" s="106">
        <v>90</v>
      </c>
      <c r="H22" s="106">
        <v>89</v>
      </c>
      <c r="I22" s="106">
        <v>87</v>
      </c>
      <c r="J22" s="106">
        <v>86</v>
      </c>
      <c r="K22" s="159">
        <f>SUM(E22:J22)</f>
        <v>542</v>
      </c>
      <c r="L22" s="152"/>
    </row>
    <row r="23" spans="2:12" ht="14.25">
      <c r="B23" s="157" t="s">
        <v>426</v>
      </c>
      <c r="C23" s="158">
        <v>18</v>
      </c>
      <c r="D23" s="158" t="s">
        <v>145</v>
      </c>
      <c r="E23" s="106">
        <v>91</v>
      </c>
      <c r="F23" s="106">
        <v>97</v>
      </c>
      <c r="G23" s="106">
        <v>86</v>
      </c>
      <c r="H23" s="106">
        <v>83</v>
      </c>
      <c r="I23" s="106">
        <v>90</v>
      </c>
      <c r="J23" s="106">
        <v>90</v>
      </c>
      <c r="K23" s="159">
        <f>SUM(E23:J23)</f>
        <v>537</v>
      </c>
      <c r="L23" s="152">
        <f>SUM(K22:K24)</f>
        <v>1624</v>
      </c>
    </row>
    <row r="24" spans="2:12" ht="14.25">
      <c r="B24" s="157" t="s">
        <v>437</v>
      </c>
      <c r="C24" s="158">
        <v>9</v>
      </c>
      <c r="D24" s="158" t="s">
        <v>363</v>
      </c>
      <c r="E24" s="106">
        <v>96</v>
      </c>
      <c r="F24" s="106">
        <v>95</v>
      </c>
      <c r="G24" s="106">
        <v>86</v>
      </c>
      <c r="H24" s="106">
        <v>89</v>
      </c>
      <c r="I24" s="106">
        <v>91</v>
      </c>
      <c r="J24" s="106">
        <v>88</v>
      </c>
      <c r="K24" s="159">
        <f>SUM(E24:J24)</f>
        <v>545</v>
      </c>
      <c r="L24" s="152"/>
    </row>
    <row r="25" spans="2:12" ht="14.25">
      <c r="B25" s="139" t="s">
        <v>10</v>
      </c>
      <c r="C25" s="140" t="s">
        <v>11</v>
      </c>
      <c r="D25" s="140" t="s">
        <v>438</v>
      </c>
      <c r="E25" s="140" t="s">
        <v>13</v>
      </c>
      <c r="F25" s="140" t="s">
        <v>14</v>
      </c>
      <c r="G25" s="140" t="s">
        <v>15</v>
      </c>
      <c r="H25" s="140" t="s">
        <v>16</v>
      </c>
      <c r="I25" s="140" t="s">
        <v>17</v>
      </c>
      <c r="J25" s="140" t="s">
        <v>398</v>
      </c>
      <c r="K25" s="140" t="s">
        <v>18</v>
      </c>
      <c r="L25" s="138" t="s">
        <v>399</v>
      </c>
    </row>
    <row r="26" spans="2:12" ht="14.25">
      <c r="B26" s="157" t="s">
        <v>388</v>
      </c>
      <c r="C26" s="158">
        <v>9</v>
      </c>
      <c r="D26" s="158" t="s">
        <v>189</v>
      </c>
      <c r="E26" s="106">
        <v>99</v>
      </c>
      <c r="F26" s="106">
        <v>95</v>
      </c>
      <c r="G26" s="106">
        <v>95</v>
      </c>
      <c r="H26" s="106">
        <v>93</v>
      </c>
      <c r="I26" s="106">
        <v>95</v>
      </c>
      <c r="J26" s="106">
        <v>96</v>
      </c>
      <c r="K26" s="159">
        <f>SUM(E26:J26)</f>
        <v>573</v>
      </c>
      <c r="L26" s="152"/>
    </row>
    <row r="27" spans="2:12" ht="14.25">
      <c r="B27" s="157" t="s">
        <v>422</v>
      </c>
      <c r="C27" s="158">
        <v>18</v>
      </c>
      <c r="D27" s="158" t="s">
        <v>379</v>
      </c>
      <c r="E27" s="106">
        <v>98</v>
      </c>
      <c r="F27" s="106">
        <v>98</v>
      </c>
      <c r="G27" s="106">
        <v>93</v>
      </c>
      <c r="H27" s="106">
        <v>97</v>
      </c>
      <c r="I27" s="106">
        <v>95</v>
      </c>
      <c r="J27" s="106">
        <v>97</v>
      </c>
      <c r="K27" s="159">
        <f>SUM(E27:J27)</f>
        <v>578</v>
      </c>
      <c r="L27" s="152">
        <f>SUM(K26:K28)</f>
        <v>1720</v>
      </c>
    </row>
    <row r="28" spans="2:12" ht="14.25" thickBot="1">
      <c r="B28" s="160" t="s">
        <v>439</v>
      </c>
      <c r="C28" s="161">
        <v>9</v>
      </c>
      <c r="D28" s="161" t="s">
        <v>380</v>
      </c>
      <c r="E28" s="161">
        <v>98</v>
      </c>
      <c r="F28" s="161">
        <v>93</v>
      </c>
      <c r="G28" s="161">
        <v>93</v>
      </c>
      <c r="H28" s="161">
        <v>93</v>
      </c>
      <c r="I28" s="161">
        <v>96</v>
      </c>
      <c r="J28" s="161">
        <v>96</v>
      </c>
      <c r="K28" s="162">
        <f>SUM(E28:J28)</f>
        <v>569</v>
      </c>
      <c r="L28" s="156"/>
    </row>
    <row r="29" ht="15" thickBot="1" thickTop="1"/>
    <row r="30" spans="2:12" ht="24.75" thickTop="1">
      <c r="B30" s="147" t="s">
        <v>434</v>
      </c>
      <c r="C30" s="335" t="s">
        <v>120</v>
      </c>
      <c r="D30" s="336"/>
      <c r="E30" s="336"/>
      <c r="F30" s="148" t="s">
        <v>396</v>
      </c>
      <c r="G30" s="129">
        <v>3</v>
      </c>
      <c r="H30" s="130" t="s">
        <v>407</v>
      </c>
      <c r="I30" s="337" t="s">
        <v>408</v>
      </c>
      <c r="J30" s="337"/>
      <c r="K30" s="131">
        <f>L33+L37+L41</f>
        <v>5076</v>
      </c>
      <c r="L30" s="132" t="s">
        <v>397</v>
      </c>
    </row>
    <row r="31" spans="2:12" ht="14.25">
      <c r="B31" s="133" t="s">
        <v>10</v>
      </c>
      <c r="C31" s="134" t="s">
        <v>11</v>
      </c>
      <c r="D31" s="134" t="s">
        <v>431</v>
      </c>
      <c r="E31" s="134" t="s">
        <v>13</v>
      </c>
      <c r="F31" s="134" t="s">
        <v>14</v>
      </c>
      <c r="G31" s="134" t="s">
        <v>15</v>
      </c>
      <c r="H31" s="134" t="s">
        <v>16</v>
      </c>
      <c r="I31" s="134" t="s">
        <v>17</v>
      </c>
      <c r="J31" s="134" t="s">
        <v>398</v>
      </c>
      <c r="K31" s="134" t="s">
        <v>18</v>
      </c>
      <c r="L31" s="135" t="s">
        <v>399</v>
      </c>
    </row>
    <row r="32" spans="2:12" ht="14.25">
      <c r="B32" s="149">
        <v>4</v>
      </c>
      <c r="C32" s="150">
        <v>11</v>
      </c>
      <c r="D32" s="150" t="s">
        <v>409</v>
      </c>
      <c r="E32" s="106">
        <v>98</v>
      </c>
      <c r="F32" s="106">
        <v>96</v>
      </c>
      <c r="G32" s="106">
        <v>98</v>
      </c>
      <c r="H32" s="106">
        <v>97</v>
      </c>
      <c r="I32" s="106">
        <v>98</v>
      </c>
      <c r="J32" s="106">
        <v>99</v>
      </c>
      <c r="K32" s="151">
        <f>SUM(E32:J32)</f>
        <v>586</v>
      </c>
      <c r="L32" s="152"/>
    </row>
    <row r="33" spans="2:12" ht="14.25">
      <c r="B33" s="149">
        <v>4</v>
      </c>
      <c r="C33" s="150">
        <v>26</v>
      </c>
      <c r="D33" s="150" t="s">
        <v>410</v>
      </c>
      <c r="E33" s="106">
        <v>99</v>
      </c>
      <c r="F33" s="106">
        <v>96</v>
      </c>
      <c r="G33" s="106">
        <v>98</v>
      </c>
      <c r="H33" s="106">
        <v>96</v>
      </c>
      <c r="I33" s="106">
        <v>98</v>
      </c>
      <c r="J33" s="106">
        <v>99</v>
      </c>
      <c r="K33" s="151">
        <f>SUM(E33:J33)</f>
        <v>586</v>
      </c>
      <c r="L33" s="152">
        <f>SUM(K32:K34)</f>
        <v>1742</v>
      </c>
    </row>
    <row r="34" spans="2:12" ht="14.25">
      <c r="B34" s="149">
        <v>5</v>
      </c>
      <c r="C34" s="150">
        <v>11</v>
      </c>
      <c r="D34" s="150" t="s">
        <v>411</v>
      </c>
      <c r="E34" s="106">
        <v>94</v>
      </c>
      <c r="F34" s="106">
        <v>95</v>
      </c>
      <c r="G34" s="106">
        <v>94</v>
      </c>
      <c r="H34" s="106">
        <v>95</v>
      </c>
      <c r="I34" s="106">
        <v>96</v>
      </c>
      <c r="J34" s="106">
        <v>96</v>
      </c>
      <c r="K34" s="151">
        <f>SUM(E34:J34)</f>
        <v>570</v>
      </c>
      <c r="L34" s="152"/>
    </row>
    <row r="35" spans="2:12" ht="14.25">
      <c r="B35" s="139" t="s">
        <v>10</v>
      </c>
      <c r="C35" s="140" t="s">
        <v>11</v>
      </c>
      <c r="D35" s="140" t="s">
        <v>432</v>
      </c>
      <c r="E35" s="140" t="s">
        <v>400</v>
      </c>
      <c r="F35" s="140" t="s">
        <v>401</v>
      </c>
      <c r="G35" s="140" t="s">
        <v>13</v>
      </c>
      <c r="H35" s="140" t="s">
        <v>14</v>
      </c>
      <c r="I35" s="140" t="s">
        <v>402</v>
      </c>
      <c r="J35" s="140" t="s">
        <v>403</v>
      </c>
      <c r="K35" s="140" t="s">
        <v>18</v>
      </c>
      <c r="L35" s="138" t="s">
        <v>399</v>
      </c>
    </row>
    <row r="36" spans="2:12" ht="14.25">
      <c r="B36" s="149" t="s">
        <v>412</v>
      </c>
      <c r="C36" s="150">
        <v>10</v>
      </c>
      <c r="D36" s="150" t="s">
        <v>413</v>
      </c>
      <c r="E36" s="106">
        <v>93</v>
      </c>
      <c r="F36" s="106">
        <v>95</v>
      </c>
      <c r="G36" s="106">
        <v>90</v>
      </c>
      <c r="H36" s="106">
        <v>93</v>
      </c>
      <c r="I36" s="106">
        <v>91</v>
      </c>
      <c r="J36" s="106">
        <v>92</v>
      </c>
      <c r="K36" s="151">
        <f>SUM(E36:J36)</f>
        <v>554</v>
      </c>
      <c r="L36" s="152"/>
    </row>
    <row r="37" spans="2:12" ht="14.25">
      <c r="B37" s="149" t="s">
        <v>412</v>
      </c>
      <c r="C37" s="150">
        <v>19</v>
      </c>
      <c r="D37" s="150" t="s">
        <v>414</v>
      </c>
      <c r="E37" s="106">
        <v>96</v>
      </c>
      <c r="F37" s="106">
        <v>91</v>
      </c>
      <c r="G37" s="106">
        <v>97</v>
      </c>
      <c r="H37" s="106">
        <v>96</v>
      </c>
      <c r="I37" s="106">
        <v>91</v>
      </c>
      <c r="J37" s="106">
        <v>96</v>
      </c>
      <c r="K37" s="151">
        <f>SUM(E37:J37)</f>
        <v>567</v>
      </c>
      <c r="L37" s="152">
        <f>SUM(K36:K38)</f>
        <v>1670</v>
      </c>
    </row>
    <row r="38" spans="2:12" ht="14.25">
      <c r="B38" s="149" t="s">
        <v>415</v>
      </c>
      <c r="C38" s="150">
        <v>10</v>
      </c>
      <c r="D38" s="150" t="s">
        <v>416</v>
      </c>
      <c r="E38" s="106">
        <v>91</v>
      </c>
      <c r="F38" s="106">
        <v>93</v>
      </c>
      <c r="G38" s="106">
        <v>91</v>
      </c>
      <c r="H38" s="106">
        <v>96</v>
      </c>
      <c r="I38" s="106">
        <v>86</v>
      </c>
      <c r="J38" s="106">
        <v>92</v>
      </c>
      <c r="K38" s="151">
        <f>SUM(E38:J38)</f>
        <v>549</v>
      </c>
      <c r="L38" s="152"/>
    </row>
    <row r="39" spans="2:12" ht="14.25">
      <c r="B39" s="139" t="s">
        <v>10</v>
      </c>
      <c r="C39" s="140" t="s">
        <v>11</v>
      </c>
      <c r="D39" s="140" t="s">
        <v>435</v>
      </c>
      <c r="E39" s="140" t="s">
        <v>13</v>
      </c>
      <c r="F39" s="140" t="s">
        <v>14</v>
      </c>
      <c r="G39" s="140" t="s">
        <v>15</v>
      </c>
      <c r="H39" s="140" t="s">
        <v>16</v>
      </c>
      <c r="I39" s="140" t="s">
        <v>17</v>
      </c>
      <c r="J39" s="140" t="s">
        <v>398</v>
      </c>
      <c r="K39" s="140" t="s">
        <v>18</v>
      </c>
      <c r="L39" s="138" t="s">
        <v>399</v>
      </c>
    </row>
    <row r="40" spans="2:12" ht="14.25">
      <c r="B40" s="149" t="s">
        <v>417</v>
      </c>
      <c r="C40" s="150">
        <v>10</v>
      </c>
      <c r="D40" s="150" t="s">
        <v>418</v>
      </c>
      <c r="E40" s="106">
        <v>90</v>
      </c>
      <c r="F40" s="106">
        <v>95</v>
      </c>
      <c r="G40" s="106">
        <v>97</v>
      </c>
      <c r="H40" s="106">
        <v>90</v>
      </c>
      <c r="I40" s="106">
        <v>90</v>
      </c>
      <c r="J40" s="106">
        <v>88</v>
      </c>
      <c r="K40" s="151">
        <f>SUM(E40:J40)</f>
        <v>550</v>
      </c>
      <c r="L40" s="152"/>
    </row>
    <row r="41" spans="2:12" ht="14.25">
      <c r="B41" s="149" t="s">
        <v>417</v>
      </c>
      <c r="C41" s="150">
        <v>19</v>
      </c>
      <c r="D41" s="150" t="s">
        <v>419</v>
      </c>
      <c r="E41" s="106">
        <v>94</v>
      </c>
      <c r="F41" s="106">
        <v>96</v>
      </c>
      <c r="G41" s="106">
        <v>95</v>
      </c>
      <c r="H41" s="106">
        <v>89</v>
      </c>
      <c r="I41" s="106">
        <v>90</v>
      </c>
      <c r="J41" s="106">
        <v>76</v>
      </c>
      <c r="K41" s="151">
        <f>SUM(E41:J41)</f>
        <v>540</v>
      </c>
      <c r="L41" s="152">
        <f>SUM(K40:K42)</f>
        <v>1664</v>
      </c>
    </row>
    <row r="42" spans="2:12" ht="14.25" thickBot="1">
      <c r="B42" s="153" t="s">
        <v>420</v>
      </c>
      <c r="C42" s="154">
        <v>10</v>
      </c>
      <c r="D42" s="154" t="s">
        <v>421</v>
      </c>
      <c r="E42" s="154">
        <v>90</v>
      </c>
      <c r="F42" s="154">
        <v>91</v>
      </c>
      <c r="G42" s="154">
        <v>97</v>
      </c>
      <c r="H42" s="154">
        <v>99</v>
      </c>
      <c r="I42" s="154">
        <v>99</v>
      </c>
      <c r="J42" s="154">
        <v>98</v>
      </c>
      <c r="K42" s="155">
        <f>SUM(E42:J42)</f>
        <v>574</v>
      </c>
      <c r="L42" s="156"/>
    </row>
    <row r="43" spans="2:12" ht="15" thickTop="1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6"/>
    </row>
    <row r="44" ht="14.25" thickBot="1"/>
    <row r="45" spans="2:12" ht="24.75" thickTop="1">
      <c r="B45" s="127" t="s">
        <v>436</v>
      </c>
      <c r="C45" s="333" t="s">
        <v>345</v>
      </c>
      <c r="D45" s="333"/>
      <c r="E45" s="333"/>
      <c r="F45" s="128" t="s">
        <v>396</v>
      </c>
      <c r="G45" s="129">
        <v>4</v>
      </c>
      <c r="H45" s="130" t="s">
        <v>407</v>
      </c>
      <c r="I45" s="337" t="s">
        <v>408</v>
      </c>
      <c r="J45" s="337"/>
      <c r="K45" s="131">
        <f>L48+L52+L56</f>
        <v>4935</v>
      </c>
      <c r="L45" s="132" t="s">
        <v>397</v>
      </c>
    </row>
    <row r="46" spans="2:12" ht="14.25">
      <c r="B46" s="133" t="s">
        <v>10</v>
      </c>
      <c r="C46" s="134" t="s">
        <v>11</v>
      </c>
      <c r="D46" s="134" t="s">
        <v>427</v>
      </c>
      <c r="E46" s="134" t="s">
        <v>13</v>
      </c>
      <c r="F46" s="134" t="s">
        <v>14</v>
      </c>
      <c r="G46" s="134" t="s">
        <v>15</v>
      </c>
      <c r="H46" s="134" t="s">
        <v>16</v>
      </c>
      <c r="I46" s="134" t="s">
        <v>17</v>
      </c>
      <c r="J46" s="134" t="s">
        <v>398</v>
      </c>
      <c r="K46" s="134" t="s">
        <v>18</v>
      </c>
      <c r="L46" s="135" t="s">
        <v>399</v>
      </c>
    </row>
    <row r="47" spans="2:12" ht="14.25">
      <c r="B47" s="181">
        <v>4</v>
      </c>
      <c r="C47" s="182">
        <v>14</v>
      </c>
      <c r="D47" s="183" t="s">
        <v>209</v>
      </c>
      <c r="E47" s="107">
        <v>94</v>
      </c>
      <c r="F47" s="107">
        <v>83</v>
      </c>
      <c r="G47" s="107">
        <v>89</v>
      </c>
      <c r="H47" s="107">
        <v>85</v>
      </c>
      <c r="I47" s="107">
        <v>88</v>
      </c>
      <c r="J47" s="107">
        <v>88</v>
      </c>
      <c r="K47" s="72">
        <f>SUM(E47:J47)</f>
        <v>527</v>
      </c>
      <c r="L47" s="138"/>
    </row>
    <row r="48" spans="2:12" ht="14.25">
      <c r="B48" s="181">
        <v>4</v>
      </c>
      <c r="C48" s="182">
        <v>29</v>
      </c>
      <c r="D48" s="183" t="s">
        <v>217</v>
      </c>
      <c r="E48" s="107">
        <v>94</v>
      </c>
      <c r="F48" s="107">
        <v>88</v>
      </c>
      <c r="G48" s="107">
        <v>93</v>
      </c>
      <c r="H48" s="107">
        <v>86</v>
      </c>
      <c r="I48" s="107">
        <v>94</v>
      </c>
      <c r="J48" s="107">
        <v>92</v>
      </c>
      <c r="K48" s="72">
        <f>SUM(E48:J48)</f>
        <v>547</v>
      </c>
      <c r="L48" s="138">
        <f>SUM(K47:K49)</f>
        <v>1630</v>
      </c>
    </row>
    <row r="49" spans="2:12" ht="14.25">
      <c r="B49" s="181">
        <v>5</v>
      </c>
      <c r="C49" s="182">
        <v>14</v>
      </c>
      <c r="D49" s="184" t="s">
        <v>235</v>
      </c>
      <c r="E49" s="107">
        <v>90</v>
      </c>
      <c r="F49" s="107">
        <v>93</v>
      </c>
      <c r="G49" s="107">
        <v>92</v>
      </c>
      <c r="H49" s="107">
        <v>94</v>
      </c>
      <c r="I49" s="107">
        <v>94</v>
      </c>
      <c r="J49" s="107">
        <v>93</v>
      </c>
      <c r="K49" s="72">
        <f>SUM(E49:J49)</f>
        <v>556</v>
      </c>
      <c r="L49" s="138"/>
    </row>
    <row r="50" spans="2:12" ht="14.25">
      <c r="B50" s="139" t="s">
        <v>10</v>
      </c>
      <c r="C50" s="140" t="s">
        <v>11</v>
      </c>
      <c r="D50" s="140" t="s">
        <v>428</v>
      </c>
      <c r="E50" s="140" t="s">
        <v>400</v>
      </c>
      <c r="F50" s="140" t="s">
        <v>401</v>
      </c>
      <c r="G50" s="140" t="s">
        <v>13</v>
      </c>
      <c r="H50" s="140" t="s">
        <v>14</v>
      </c>
      <c r="I50" s="140" t="s">
        <v>402</v>
      </c>
      <c r="J50" s="140" t="s">
        <v>403</v>
      </c>
      <c r="K50" s="140" t="s">
        <v>18</v>
      </c>
      <c r="L50" s="138" t="s">
        <v>399</v>
      </c>
    </row>
    <row r="51" spans="2:12" ht="14.25">
      <c r="B51" s="185" t="s">
        <v>294</v>
      </c>
      <c r="C51" s="186">
        <v>8</v>
      </c>
      <c r="D51" s="186" t="s">
        <v>295</v>
      </c>
      <c r="E51" s="106">
        <v>95</v>
      </c>
      <c r="F51" s="106">
        <v>94</v>
      </c>
      <c r="G51" s="106">
        <v>86</v>
      </c>
      <c r="H51" s="106">
        <v>91</v>
      </c>
      <c r="I51" s="106">
        <v>90</v>
      </c>
      <c r="J51" s="106">
        <v>89</v>
      </c>
      <c r="K51" s="72">
        <f>SUM(E51:J51)</f>
        <v>545</v>
      </c>
      <c r="L51" s="138"/>
    </row>
    <row r="52" spans="2:12" ht="14.25">
      <c r="B52" s="185" t="s">
        <v>294</v>
      </c>
      <c r="C52" s="186">
        <v>17</v>
      </c>
      <c r="D52" s="186" t="s">
        <v>300</v>
      </c>
      <c r="E52" s="106">
        <v>94</v>
      </c>
      <c r="F52" s="106">
        <v>95</v>
      </c>
      <c r="G52" s="106">
        <v>82</v>
      </c>
      <c r="H52" s="106">
        <v>80</v>
      </c>
      <c r="I52" s="106">
        <v>90</v>
      </c>
      <c r="J52" s="106">
        <v>92</v>
      </c>
      <c r="K52" s="72">
        <f>SUM(E52:J52)</f>
        <v>533</v>
      </c>
      <c r="L52" s="138">
        <f>SUM(K51:K53)</f>
        <v>1602</v>
      </c>
    </row>
    <row r="53" spans="2:12" ht="14.25">
      <c r="B53" s="187" t="s">
        <v>404</v>
      </c>
      <c r="C53" s="86">
        <v>8</v>
      </c>
      <c r="D53" s="86" t="s">
        <v>304</v>
      </c>
      <c r="E53" s="106">
        <v>91</v>
      </c>
      <c r="F53" s="106">
        <v>88</v>
      </c>
      <c r="G53" s="106">
        <v>79</v>
      </c>
      <c r="H53" s="106">
        <v>88</v>
      </c>
      <c r="I53" s="106">
        <v>88</v>
      </c>
      <c r="J53" s="106">
        <v>90</v>
      </c>
      <c r="K53" s="72">
        <f>SUM(E53:J53)</f>
        <v>524</v>
      </c>
      <c r="L53" s="138"/>
    </row>
    <row r="54" spans="2:12" ht="14.25">
      <c r="B54" s="139" t="s">
        <v>10</v>
      </c>
      <c r="C54" s="140" t="s">
        <v>11</v>
      </c>
      <c r="D54" s="140" t="s">
        <v>429</v>
      </c>
      <c r="E54" s="140" t="s">
        <v>13</v>
      </c>
      <c r="F54" s="140" t="s">
        <v>14</v>
      </c>
      <c r="G54" s="140" t="s">
        <v>15</v>
      </c>
      <c r="H54" s="140" t="s">
        <v>16</v>
      </c>
      <c r="I54" s="140" t="s">
        <v>17</v>
      </c>
      <c r="J54" s="140" t="s">
        <v>398</v>
      </c>
      <c r="K54" s="140" t="s">
        <v>18</v>
      </c>
      <c r="L54" s="138" t="s">
        <v>399</v>
      </c>
    </row>
    <row r="55" spans="2:12" ht="14.25">
      <c r="B55" s="187" t="s">
        <v>311</v>
      </c>
      <c r="C55" s="86">
        <v>8</v>
      </c>
      <c r="D55" s="86" t="s">
        <v>313</v>
      </c>
      <c r="E55" s="107">
        <v>95</v>
      </c>
      <c r="F55" s="107">
        <v>97</v>
      </c>
      <c r="G55" s="107">
        <v>97</v>
      </c>
      <c r="H55" s="107">
        <v>95</v>
      </c>
      <c r="I55" s="107">
        <v>97</v>
      </c>
      <c r="J55" s="107">
        <v>97</v>
      </c>
      <c r="K55" s="137">
        <f>SUM(E55:J55)</f>
        <v>578</v>
      </c>
      <c r="L55" s="138"/>
    </row>
    <row r="56" spans="2:12" ht="14.25">
      <c r="B56" s="187" t="s">
        <v>311</v>
      </c>
      <c r="C56" s="86">
        <v>17</v>
      </c>
      <c r="D56" s="86" t="s">
        <v>316</v>
      </c>
      <c r="E56" s="107">
        <v>92</v>
      </c>
      <c r="F56" s="107">
        <v>93</v>
      </c>
      <c r="G56" s="107">
        <v>94</v>
      </c>
      <c r="H56" s="107">
        <v>92</v>
      </c>
      <c r="I56" s="107">
        <v>95</v>
      </c>
      <c r="J56" s="107">
        <v>95</v>
      </c>
      <c r="K56" s="137">
        <f>SUM(E56:J56)</f>
        <v>561</v>
      </c>
      <c r="L56" s="138">
        <f>SUM(K55:K57)</f>
        <v>1703</v>
      </c>
    </row>
    <row r="57" spans="2:12" ht="15" thickBot="1">
      <c r="B57" s="188" t="s">
        <v>312</v>
      </c>
      <c r="C57" s="189">
        <v>8</v>
      </c>
      <c r="D57" s="189" t="s">
        <v>319</v>
      </c>
      <c r="E57" s="190">
        <v>95</v>
      </c>
      <c r="F57" s="190">
        <v>93</v>
      </c>
      <c r="G57" s="190">
        <v>91</v>
      </c>
      <c r="H57" s="190">
        <v>96</v>
      </c>
      <c r="I57" s="190">
        <v>94</v>
      </c>
      <c r="J57" s="190">
        <v>95</v>
      </c>
      <c r="K57" s="142">
        <f>SUM(E57:J57)</f>
        <v>564</v>
      </c>
      <c r="L57" s="144"/>
    </row>
    <row r="58" ht="14.25" thickTop="1"/>
    <row r="61" ht="14.25" thickBot="1"/>
    <row r="62" spans="2:12" ht="24.75" thickTop="1">
      <c r="B62" s="127" t="s">
        <v>430</v>
      </c>
      <c r="C62" s="338" t="s">
        <v>124</v>
      </c>
      <c r="D62" s="339"/>
      <c r="E62" s="339"/>
      <c r="F62" s="128" t="s">
        <v>396</v>
      </c>
      <c r="G62" s="129">
        <v>5</v>
      </c>
      <c r="H62" s="130" t="s">
        <v>407</v>
      </c>
      <c r="I62" s="337" t="s">
        <v>408</v>
      </c>
      <c r="J62" s="337"/>
      <c r="K62" s="131">
        <f>L65+L69+L73</f>
        <v>4873</v>
      </c>
      <c r="L62" s="132" t="s">
        <v>397</v>
      </c>
    </row>
    <row r="63" spans="2:12" ht="14.25">
      <c r="B63" s="133" t="s">
        <v>10</v>
      </c>
      <c r="C63" s="134" t="s">
        <v>11</v>
      </c>
      <c r="D63" s="134" t="s">
        <v>431</v>
      </c>
      <c r="E63" s="134" t="s">
        <v>13</v>
      </c>
      <c r="F63" s="134" t="s">
        <v>14</v>
      </c>
      <c r="G63" s="134" t="s">
        <v>15</v>
      </c>
      <c r="H63" s="134" t="s">
        <v>16</v>
      </c>
      <c r="I63" s="134" t="s">
        <v>17</v>
      </c>
      <c r="J63" s="134" t="s">
        <v>398</v>
      </c>
      <c r="K63" s="134" t="s">
        <v>18</v>
      </c>
      <c r="L63" s="135" t="s">
        <v>399</v>
      </c>
    </row>
    <row r="64" spans="2:12" ht="14.25">
      <c r="B64" s="136">
        <v>4</v>
      </c>
      <c r="C64" s="137">
        <v>13</v>
      </c>
      <c r="D64" s="137" t="s">
        <v>208</v>
      </c>
      <c r="E64" s="106">
        <v>96</v>
      </c>
      <c r="F64" s="106">
        <v>95</v>
      </c>
      <c r="G64" s="106">
        <v>96</v>
      </c>
      <c r="H64" s="106">
        <v>96</v>
      </c>
      <c r="I64" s="106">
        <v>94</v>
      </c>
      <c r="J64" s="106">
        <v>96</v>
      </c>
      <c r="K64" s="137">
        <f>SUM(E64:J64)</f>
        <v>573</v>
      </c>
      <c r="L64" s="138"/>
    </row>
    <row r="65" spans="2:12" ht="14.25">
      <c r="B65" s="136">
        <v>4</v>
      </c>
      <c r="C65" s="137">
        <v>28</v>
      </c>
      <c r="D65" s="137" t="s">
        <v>216</v>
      </c>
      <c r="E65" s="106">
        <v>89</v>
      </c>
      <c r="F65" s="106">
        <v>90</v>
      </c>
      <c r="G65" s="106">
        <v>93</v>
      </c>
      <c r="H65" s="106">
        <v>93</v>
      </c>
      <c r="I65" s="106">
        <v>89</v>
      </c>
      <c r="J65" s="106">
        <v>94</v>
      </c>
      <c r="K65" s="137">
        <f>SUM(E65:J65)</f>
        <v>548</v>
      </c>
      <c r="L65" s="138">
        <f>SUM(K64:K66)</f>
        <v>1696</v>
      </c>
    </row>
    <row r="66" spans="2:12" ht="14.25">
      <c r="B66" s="136">
        <v>5</v>
      </c>
      <c r="C66" s="137">
        <v>13</v>
      </c>
      <c r="D66" s="137" t="s">
        <v>234</v>
      </c>
      <c r="E66" s="106">
        <v>97</v>
      </c>
      <c r="F66" s="106">
        <v>95</v>
      </c>
      <c r="G66" s="106">
        <v>94</v>
      </c>
      <c r="H66" s="106">
        <v>97</v>
      </c>
      <c r="I66" s="106">
        <v>95</v>
      </c>
      <c r="J66" s="106">
        <v>97</v>
      </c>
      <c r="K66" s="137">
        <f>SUM(E66:J66)</f>
        <v>575</v>
      </c>
      <c r="L66" s="138"/>
    </row>
    <row r="67" spans="2:12" ht="14.25">
      <c r="B67" s="139" t="s">
        <v>10</v>
      </c>
      <c r="C67" s="140" t="s">
        <v>11</v>
      </c>
      <c r="D67" s="140" t="s">
        <v>432</v>
      </c>
      <c r="E67" s="140" t="s">
        <v>400</v>
      </c>
      <c r="F67" s="140" t="s">
        <v>401</v>
      </c>
      <c r="G67" s="140" t="s">
        <v>13</v>
      </c>
      <c r="H67" s="140" t="s">
        <v>14</v>
      </c>
      <c r="I67" s="140" t="s">
        <v>402</v>
      </c>
      <c r="J67" s="140" t="s">
        <v>403</v>
      </c>
      <c r="K67" s="140" t="s">
        <v>18</v>
      </c>
      <c r="L67" s="138" t="s">
        <v>399</v>
      </c>
    </row>
    <row r="68" spans="2:12" ht="14.25">
      <c r="B68" s="136" t="s">
        <v>294</v>
      </c>
      <c r="C68" s="137">
        <v>13</v>
      </c>
      <c r="D68" s="137" t="s">
        <v>223</v>
      </c>
      <c r="E68" s="106">
        <v>87</v>
      </c>
      <c r="F68" s="106">
        <v>92</v>
      </c>
      <c r="G68" s="106">
        <v>80</v>
      </c>
      <c r="H68" s="106">
        <v>86</v>
      </c>
      <c r="I68" s="106">
        <v>80</v>
      </c>
      <c r="J68" s="106">
        <v>88</v>
      </c>
      <c r="K68" s="137">
        <f>SUM(E68:J68)</f>
        <v>513</v>
      </c>
      <c r="L68" s="138"/>
    </row>
    <row r="69" spans="2:12" ht="14.25">
      <c r="B69" s="136" t="s">
        <v>294</v>
      </c>
      <c r="C69" s="137">
        <v>22</v>
      </c>
      <c r="D69" s="137" t="s">
        <v>302</v>
      </c>
      <c r="E69" s="106">
        <v>94</v>
      </c>
      <c r="F69" s="106">
        <v>93</v>
      </c>
      <c r="G69" s="106">
        <v>87</v>
      </c>
      <c r="H69" s="106">
        <v>87</v>
      </c>
      <c r="I69" s="106">
        <v>82</v>
      </c>
      <c r="J69" s="106">
        <v>83</v>
      </c>
      <c r="K69" s="137">
        <f>SUM(E69:J69)</f>
        <v>526</v>
      </c>
      <c r="L69" s="138">
        <f>SUM(K68:K70)</f>
        <v>1515</v>
      </c>
    </row>
    <row r="70" spans="2:12" ht="14.25">
      <c r="B70" s="136" t="s">
        <v>404</v>
      </c>
      <c r="C70" s="137">
        <v>13</v>
      </c>
      <c r="D70" s="137" t="s">
        <v>160</v>
      </c>
      <c r="E70" s="106">
        <v>90</v>
      </c>
      <c r="F70" s="106">
        <v>93</v>
      </c>
      <c r="G70" s="106">
        <v>73</v>
      </c>
      <c r="H70" s="106">
        <v>67</v>
      </c>
      <c r="I70" s="106">
        <v>83</v>
      </c>
      <c r="J70" s="106">
        <v>70</v>
      </c>
      <c r="K70" s="137">
        <f>SUM(E70:J70)</f>
        <v>476</v>
      </c>
      <c r="L70" s="138"/>
    </row>
    <row r="71" spans="2:12" ht="14.25">
      <c r="B71" s="139" t="s">
        <v>10</v>
      </c>
      <c r="C71" s="140" t="s">
        <v>11</v>
      </c>
      <c r="D71" s="140" t="s">
        <v>433</v>
      </c>
      <c r="E71" s="140" t="s">
        <v>13</v>
      </c>
      <c r="F71" s="140" t="s">
        <v>14</v>
      </c>
      <c r="G71" s="140" t="s">
        <v>15</v>
      </c>
      <c r="H71" s="140" t="s">
        <v>16</v>
      </c>
      <c r="I71" s="140" t="s">
        <v>17</v>
      </c>
      <c r="J71" s="140" t="s">
        <v>398</v>
      </c>
      <c r="K71" s="140" t="s">
        <v>18</v>
      </c>
      <c r="L71" s="138" t="s">
        <v>399</v>
      </c>
    </row>
    <row r="72" spans="2:12" ht="14.25">
      <c r="B72" s="136" t="s">
        <v>324</v>
      </c>
      <c r="C72" s="137">
        <v>13</v>
      </c>
      <c r="D72" s="137" t="s">
        <v>315</v>
      </c>
      <c r="E72" s="106">
        <v>87</v>
      </c>
      <c r="F72" s="106">
        <v>91</v>
      </c>
      <c r="G72" s="106">
        <v>87</v>
      </c>
      <c r="H72" s="106">
        <v>87</v>
      </c>
      <c r="I72" s="106">
        <v>93</v>
      </c>
      <c r="J72" s="106">
        <v>89</v>
      </c>
      <c r="K72" s="137">
        <f>SUM(E72:J72)</f>
        <v>534</v>
      </c>
      <c r="L72" s="138"/>
    </row>
    <row r="73" spans="2:12" ht="14.25">
      <c r="B73" s="136" t="s">
        <v>405</v>
      </c>
      <c r="C73" s="137">
        <v>22</v>
      </c>
      <c r="D73" s="137" t="s">
        <v>249</v>
      </c>
      <c r="E73" s="106">
        <v>95</v>
      </c>
      <c r="F73" s="106">
        <v>90</v>
      </c>
      <c r="G73" s="106">
        <v>95</v>
      </c>
      <c r="H73" s="106">
        <v>94</v>
      </c>
      <c r="I73" s="106">
        <v>91</v>
      </c>
      <c r="J73" s="106">
        <v>92</v>
      </c>
      <c r="K73" s="137">
        <f>SUM(E73:J73)</f>
        <v>557</v>
      </c>
      <c r="L73" s="138">
        <f>SUM(K72:K74)</f>
        <v>1662</v>
      </c>
    </row>
    <row r="74" spans="2:12" ht="20.25" customHeight="1" thickBot="1">
      <c r="B74" s="141" t="s">
        <v>406</v>
      </c>
      <c r="C74" s="142">
        <v>13</v>
      </c>
      <c r="D74" s="142" t="s">
        <v>123</v>
      </c>
      <c r="E74" s="143">
        <v>95</v>
      </c>
      <c r="F74" s="143">
        <v>96</v>
      </c>
      <c r="G74" s="143">
        <v>96</v>
      </c>
      <c r="H74" s="143">
        <v>96</v>
      </c>
      <c r="I74" s="143">
        <v>94</v>
      </c>
      <c r="J74" s="143">
        <v>94</v>
      </c>
      <c r="K74" s="142">
        <f>SUM(E74:J74)</f>
        <v>571</v>
      </c>
      <c r="L74" s="144"/>
    </row>
    <row r="75" spans="1:13" ht="20.25" customHeight="1" thickBot="1" thickTop="1">
      <c r="A75" s="236"/>
      <c r="B75" s="145"/>
      <c r="C75" s="145"/>
      <c r="D75" s="145"/>
      <c r="E75" s="235"/>
      <c r="F75" s="235"/>
      <c r="G75" s="235"/>
      <c r="H75" s="235"/>
      <c r="I75" s="235"/>
      <c r="J75" s="235"/>
      <c r="K75" s="145"/>
      <c r="L75" s="146"/>
      <c r="M75" s="236"/>
    </row>
    <row r="76" spans="2:12" ht="24.75" thickTop="1">
      <c r="B76" s="127" t="s">
        <v>436</v>
      </c>
      <c r="C76" s="333" t="s">
        <v>70</v>
      </c>
      <c r="D76" s="333"/>
      <c r="E76" s="333"/>
      <c r="F76" s="128" t="s">
        <v>396</v>
      </c>
      <c r="G76" s="129">
        <v>6</v>
      </c>
      <c r="H76" s="130" t="s">
        <v>407</v>
      </c>
      <c r="I76" s="337" t="s">
        <v>408</v>
      </c>
      <c r="J76" s="337"/>
      <c r="K76" s="131">
        <f>L79+L83+L87</f>
        <v>4838</v>
      </c>
      <c r="L76" s="132" t="s">
        <v>397</v>
      </c>
    </row>
    <row r="77" spans="2:12" ht="14.25">
      <c r="B77" s="133" t="s">
        <v>10</v>
      </c>
      <c r="C77" s="134" t="s">
        <v>11</v>
      </c>
      <c r="D77" s="134" t="s">
        <v>427</v>
      </c>
      <c r="E77" s="134" t="s">
        <v>13</v>
      </c>
      <c r="F77" s="134" t="s">
        <v>14</v>
      </c>
      <c r="G77" s="134" t="s">
        <v>15</v>
      </c>
      <c r="H77" s="134" t="s">
        <v>16</v>
      </c>
      <c r="I77" s="134" t="s">
        <v>17</v>
      </c>
      <c r="J77" s="134" t="s">
        <v>398</v>
      </c>
      <c r="K77" s="134" t="s">
        <v>18</v>
      </c>
      <c r="L77" s="135" t="s">
        <v>399</v>
      </c>
    </row>
    <row r="78" spans="2:12" ht="14.25">
      <c r="B78" s="181">
        <v>1</v>
      </c>
      <c r="C78" s="92">
        <v>18</v>
      </c>
      <c r="D78" s="92" t="s">
        <v>71</v>
      </c>
      <c r="E78" s="94">
        <v>95</v>
      </c>
      <c r="F78" s="94">
        <v>93</v>
      </c>
      <c r="G78" s="94">
        <v>95</v>
      </c>
      <c r="H78" s="94">
        <v>92</v>
      </c>
      <c r="I78" s="94">
        <v>91</v>
      </c>
      <c r="J78" s="94">
        <v>98</v>
      </c>
      <c r="K78" s="72">
        <f>SUM(E78:J78)</f>
        <v>564</v>
      </c>
      <c r="L78" s="138"/>
    </row>
    <row r="79" spans="2:12" ht="14.25">
      <c r="B79" s="181">
        <v>4</v>
      </c>
      <c r="C79" s="92">
        <v>8</v>
      </c>
      <c r="D79" s="92" t="s">
        <v>86</v>
      </c>
      <c r="E79" s="94">
        <v>89</v>
      </c>
      <c r="F79" s="94">
        <v>91</v>
      </c>
      <c r="G79" s="94">
        <v>91</v>
      </c>
      <c r="H79" s="94">
        <v>96</v>
      </c>
      <c r="I79" s="94">
        <v>87</v>
      </c>
      <c r="J79" s="94">
        <v>92</v>
      </c>
      <c r="K79" s="72">
        <f>SUM(E79:J79)</f>
        <v>546</v>
      </c>
      <c r="L79" s="138">
        <f>SUM(K78:K80)</f>
        <v>1645</v>
      </c>
    </row>
    <row r="80" spans="2:12" ht="14.25">
      <c r="B80" s="181">
        <v>4</v>
      </c>
      <c r="C80" s="92">
        <v>23</v>
      </c>
      <c r="D80" s="92" t="s">
        <v>92</v>
      </c>
      <c r="E80" s="98">
        <v>89</v>
      </c>
      <c r="F80" s="98">
        <v>89</v>
      </c>
      <c r="G80" s="98">
        <v>85</v>
      </c>
      <c r="H80" s="98">
        <v>92</v>
      </c>
      <c r="I80" s="98">
        <v>86</v>
      </c>
      <c r="J80" s="98">
        <v>94</v>
      </c>
      <c r="K80" s="72">
        <f>SUM(E80:J80)</f>
        <v>535</v>
      </c>
      <c r="L80" s="138"/>
    </row>
    <row r="81" spans="2:12" ht="14.25">
      <c r="B81" s="139" t="s">
        <v>10</v>
      </c>
      <c r="C81" s="140" t="s">
        <v>11</v>
      </c>
      <c r="D81" s="140" t="s">
        <v>428</v>
      </c>
      <c r="E81" s="140" t="s">
        <v>400</v>
      </c>
      <c r="F81" s="140" t="s">
        <v>401</v>
      </c>
      <c r="G81" s="140" t="s">
        <v>13</v>
      </c>
      <c r="H81" s="140" t="s">
        <v>14</v>
      </c>
      <c r="I81" s="140" t="s">
        <v>402</v>
      </c>
      <c r="J81" s="140" t="s">
        <v>403</v>
      </c>
      <c r="K81" s="140" t="s">
        <v>18</v>
      </c>
      <c r="L81" s="138" t="s">
        <v>399</v>
      </c>
    </row>
    <row r="82" spans="2:12" ht="14.25">
      <c r="B82" s="185" t="s">
        <v>294</v>
      </c>
      <c r="C82" s="92">
        <v>7</v>
      </c>
      <c r="D82" s="92" t="s">
        <v>261</v>
      </c>
      <c r="E82" s="94">
        <v>93</v>
      </c>
      <c r="F82" s="94">
        <v>89</v>
      </c>
      <c r="G82" s="94">
        <v>77</v>
      </c>
      <c r="H82" s="94">
        <v>78</v>
      </c>
      <c r="I82" s="94">
        <v>85</v>
      </c>
      <c r="J82" s="94">
        <v>82</v>
      </c>
      <c r="K82" s="72">
        <f>SUM(E82:J82)</f>
        <v>504</v>
      </c>
      <c r="L82" s="138"/>
    </row>
    <row r="83" spans="2:12" ht="14.25">
      <c r="B83" s="185" t="s">
        <v>294</v>
      </c>
      <c r="C83" s="92">
        <v>16</v>
      </c>
      <c r="D83" s="92" t="s">
        <v>104</v>
      </c>
      <c r="E83" s="94">
        <v>94</v>
      </c>
      <c r="F83" s="94">
        <v>94</v>
      </c>
      <c r="G83" s="94">
        <v>86</v>
      </c>
      <c r="H83" s="94">
        <v>89</v>
      </c>
      <c r="I83" s="94">
        <v>88</v>
      </c>
      <c r="J83" s="94">
        <v>91</v>
      </c>
      <c r="K83" s="72">
        <f>SUM(E83:J83)</f>
        <v>542</v>
      </c>
      <c r="L83" s="138">
        <f>SUM(K82:K84)</f>
        <v>1544</v>
      </c>
    </row>
    <row r="84" spans="2:12" ht="14.25">
      <c r="B84" s="187" t="s">
        <v>404</v>
      </c>
      <c r="C84" s="92">
        <v>7</v>
      </c>
      <c r="D84" s="92" t="s">
        <v>96</v>
      </c>
      <c r="E84" s="94">
        <v>87</v>
      </c>
      <c r="F84" s="94">
        <v>87</v>
      </c>
      <c r="G84" s="94">
        <v>75</v>
      </c>
      <c r="H84" s="94">
        <v>77</v>
      </c>
      <c r="I84" s="94">
        <v>86</v>
      </c>
      <c r="J84" s="94">
        <v>86</v>
      </c>
      <c r="K84" s="72">
        <f>SUM(E84:J84)</f>
        <v>498</v>
      </c>
      <c r="L84" s="138"/>
    </row>
    <row r="85" spans="2:12" ht="14.25">
      <c r="B85" s="139" t="s">
        <v>10</v>
      </c>
      <c r="C85" s="140" t="s">
        <v>11</v>
      </c>
      <c r="D85" s="140" t="s">
        <v>429</v>
      </c>
      <c r="E85" s="140" t="s">
        <v>13</v>
      </c>
      <c r="F85" s="140" t="s">
        <v>14</v>
      </c>
      <c r="G85" s="140" t="s">
        <v>15</v>
      </c>
      <c r="H85" s="140" t="s">
        <v>16</v>
      </c>
      <c r="I85" s="140" t="s">
        <v>17</v>
      </c>
      <c r="J85" s="140" t="s">
        <v>398</v>
      </c>
      <c r="K85" s="140" t="s">
        <v>18</v>
      </c>
      <c r="L85" s="138" t="s">
        <v>399</v>
      </c>
    </row>
    <row r="86" spans="2:12" ht="14.25">
      <c r="B86" s="187" t="s">
        <v>311</v>
      </c>
      <c r="C86" s="92">
        <v>7</v>
      </c>
      <c r="D86" s="92" t="s">
        <v>261</v>
      </c>
      <c r="E86" s="94">
        <v>96</v>
      </c>
      <c r="F86" s="94">
        <v>92</v>
      </c>
      <c r="G86" s="94">
        <v>93</v>
      </c>
      <c r="H86" s="94">
        <v>89</v>
      </c>
      <c r="I86" s="94">
        <v>94</v>
      </c>
      <c r="J86" s="94">
        <v>88</v>
      </c>
      <c r="K86" s="137">
        <f>SUM(E86:J86)</f>
        <v>552</v>
      </c>
      <c r="L86" s="138"/>
    </row>
    <row r="87" spans="2:12" ht="14.25">
      <c r="B87" s="187" t="s">
        <v>311</v>
      </c>
      <c r="C87" s="92">
        <v>16</v>
      </c>
      <c r="D87" s="92" t="s">
        <v>104</v>
      </c>
      <c r="E87" s="94">
        <v>94</v>
      </c>
      <c r="F87" s="94">
        <v>93</v>
      </c>
      <c r="G87" s="94">
        <v>94</v>
      </c>
      <c r="H87" s="94">
        <v>94</v>
      </c>
      <c r="I87" s="94">
        <v>90</v>
      </c>
      <c r="J87" s="94">
        <v>94</v>
      </c>
      <c r="K87" s="137">
        <f>SUM(E87:J87)</f>
        <v>559</v>
      </c>
      <c r="L87" s="138">
        <f>SUM(K86:K88)</f>
        <v>1649</v>
      </c>
    </row>
    <row r="88" spans="2:12" ht="15" thickBot="1">
      <c r="B88" s="188" t="s">
        <v>312</v>
      </c>
      <c r="C88" s="189">
        <v>7</v>
      </c>
      <c r="D88" s="189" t="s">
        <v>445</v>
      </c>
      <c r="E88" s="190">
        <v>94</v>
      </c>
      <c r="F88" s="190">
        <v>89</v>
      </c>
      <c r="G88" s="190">
        <v>89</v>
      </c>
      <c r="H88" s="190">
        <v>91</v>
      </c>
      <c r="I88" s="190">
        <v>88</v>
      </c>
      <c r="J88" s="190">
        <v>87</v>
      </c>
      <c r="K88" s="142">
        <f>SUM(E88:J88)</f>
        <v>538</v>
      </c>
      <c r="L88" s="144"/>
    </row>
    <row r="89" ht="14.25" thickTop="1"/>
    <row r="90" spans="2:12" ht="14.2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6"/>
    </row>
  </sheetData>
  <mergeCells count="12">
    <mergeCell ref="C76:E76"/>
    <mergeCell ref="I76:J76"/>
    <mergeCell ref="C45:E45"/>
    <mergeCell ref="I45:J45"/>
    <mergeCell ref="C62:E62"/>
    <mergeCell ref="I62:J62"/>
    <mergeCell ref="C2:E2"/>
    <mergeCell ref="I2:J2"/>
    <mergeCell ref="C30:E30"/>
    <mergeCell ref="I30:J30"/>
    <mergeCell ref="C16:E16"/>
    <mergeCell ref="I16:J16"/>
  </mergeCells>
  <printOptions/>
  <pageMargins left="0.75" right="0.75" top="1" bottom="1" header="0.512" footer="0.512"/>
  <pageSetup horizontalDpi="200" verticalDpi="200" orientation="portrait" paperSize="9" r:id="rId1"/>
  <headerFooter alignWithMargins="0">
    <oddHeader>&amp;L&amp;F&amp;C&amp;A</oddHeader>
    <oddFooter>&amp;C地方公認審判員 森下 亮&amp;R地方公認審判員 廣瀬 穣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O47" sqref="O47"/>
      <selection activeCell="A1" sqref="A1"/>
    </sheetView>
  </sheetViews>
  <sheetFormatPr defaultColWidth="9.00390625" defaultRowHeight="13.5"/>
  <cols>
    <col min="1" max="1" width="13.00390625" style="222" customWidth="1"/>
    <col min="2" max="3" width="4.125" style="222" customWidth="1"/>
    <col min="4" max="4" width="13.625" style="222" customWidth="1"/>
    <col min="5" max="10" width="4.625" style="222" customWidth="1"/>
    <col min="11" max="11" width="7.75390625" style="222" bestFit="1" customWidth="1"/>
    <col min="12" max="12" width="8.00390625" style="222" bestFit="1" customWidth="1"/>
    <col min="13" max="13" width="5.875" style="222" bestFit="1" customWidth="1"/>
    <col min="14" max="16384" width="9.00390625" style="222" customWidth="1"/>
  </cols>
  <sheetData>
    <row r="2" spans="1:13" ht="14.25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4">
      <c r="A3" s="126"/>
      <c r="B3" s="238" t="s">
        <v>423</v>
      </c>
      <c r="C3" s="340" t="s">
        <v>544</v>
      </c>
      <c r="D3" s="340"/>
      <c r="E3" s="340"/>
      <c r="F3" s="239" t="s">
        <v>396</v>
      </c>
      <c r="G3" s="240">
        <v>1</v>
      </c>
      <c r="H3" s="241" t="s">
        <v>424</v>
      </c>
      <c r="I3" s="341" t="s">
        <v>425</v>
      </c>
      <c r="J3" s="341"/>
      <c r="K3" s="242">
        <v>5171</v>
      </c>
      <c r="L3" s="243" t="s">
        <v>397</v>
      </c>
      <c r="M3" s="126"/>
    </row>
    <row r="4" spans="1:13" ht="14.25">
      <c r="A4" s="126"/>
      <c r="B4" s="244" t="s">
        <v>10</v>
      </c>
      <c r="C4" s="170" t="s">
        <v>11</v>
      </c>
      <c r="D4" s="170" t="s">
        <v>440</v>
      </c>
      <c r="E4" s="170" t="s">
        <v>13</v>
      </c>
      <c r="F4" s="170" t="s">
        <v>14</v>
      </c>
      <c r="G4" s="170" t="s">
        <v>15</v>
      </c>
      <c r="H4" s="170" t="s">
        <v>16</v>
      </c>
      <c r="I4" s="170" t="s">
        <v>17</v>
      </c>
      <c r="J4" s="170" t="s">
        <v>398</v>
      </c>
      <c r="K4" s="170" t="s">
        <v>18</v>
      </c>
      <c r="L4" s="245" t="s">
        <v>399</v>
      </c>
      <c r="M4" s="126"/>
    </row>
    <row r="5" spans="1:13" ht="13.5">
      <c r="A5" s="126"/>
      <c r="B5" s="246">
        <v>4</v>
      </c>
      <c r="C5" s="77">
        <v>20</v>
      </c>
      <c r="D5" s="77" t="s">
        <v>212</v>
      </c>
      <c r="E5" s="247">
        <v>100</v>
      </c>
      <c r="F5" s="247">
        <v>97</v>
      </c>
      <c r="G5" s="247">
        <v>99</v>
      </c>
      <c r="H5" s="247">
        <v>99</v>
      </c>
      <c r="I5" s="247">
        <v>96</v>
      </c>
      <c r="J5" s="247">
        <v>99</v>
      </c>
      <c r="K5" s="72">
        <f>SUM(E5:J5)</f>
        <v>590</v>
      </c>
      <c r="L5" s="248"/>
      <c r="M5" s="126"/>
    </row>
    <row r="6" spans="1:13" ht="13.5">
      <c r="A6" s="126"/>
      <c r="B6" s="246">
        <v>4</v>
      </c>
      <c r="C6" s="77">
        <v>26</v>
      </c>
      <c r="D6" s="77" t="s">
        <v>214</v>
      </c>
      <c r="E6" s="247">
        <v>99</v>
      </c>
      <c r="F6" s="247">
        <v>96</v>
      </c>
      <c r="G6" s="247">
        <v>98</v>
      </c>
      <c r="H6" s="247">
        <v>96</v>
      </c>
      <c r="I6" s="247">
        <v>98</v>
      </c>
      <c r="J6" s="247">
        <v>99</v>
      </c>
      <c r="K6" s="72">
        <f>SUM(E6:J6)</f>
        <v>586</v>
      </c>
      <c r="L6" s="248">
        <f>SUM(K5:K7)</f>
        <v>1760</v>
      </c>
      <c r="M6" s="126"/>
    </row>
    <row r="7" spans="1:13" ht="13.5">
      <c r="A7" s="126"/>
      <c r="B7" s="246">
        <v>5</v>
      </c>
      <c r="C7" s="150">
        <v>5</v>
      </c>
      <c r="D7" s="150" t="s">
        <v>230</v>
      </c>
      <c r="E7" s="247">
        <v>96</v>
      </c>
      <c r="F7" s="247">
        <v>99</v>
      </c>
      <c r="G7" s="247">
        <v>97</v>
      </c>
      <c r="H7" s="247">
        <v>95</v>
      </c>
      <c r="I7" s="247">
        <v>98</v>
      </c>
      <c r="J7" s="247">
        <v>99</v>
      </c>
      <c r="K7" s="72">
        <f>SUM(E7:J7)</f>
        <v>584</v>
      </c>
      <c r="L7" s="248"/>
      <c r="M7" s="126"/>
    </row>
    <row r="8" spans="1:13" ht="14.25">
      <c r="A8" s="126"/>
      <c r="B8" s="249" t="s">
        <v>10</v>
      </c>
      <c r="C8" s="175" t="s">
        <v>11</v>
      </c>
      <c r="D8" s="175" t="s">
        <v>441</v>
      </c>
      <c r="E8" s="175" t="s">
        <v>400</v>
      </c>
      <c r="F8" s="175" t="s">
        <v>401</v>
      </c>
      <c r="G8" s="175" t="s">
        <v>13</v>
      </c>
      <c r="H8" s="175" t="s">
        <v>14</v>
      </c>
      <c r="I8" s="175" t="s">
        <v>402</v>
      </c>
      <c r="J8" s="175" t="s">
        <v>403</v>
      </c>
      <c r="K8" s="175" t="s">
        <v>18</v>
      </c>
      <c r="L8" s="250" t="s">
        <v>399</v>
      </c>
      <c r="M8" s="126"/>
    </row>
    <row r="9" spans="1:13" ht="13.5">
      <c r="A9" s="126"/>
      <c r="B9" s="251" t="s">
        <v>294</v>
      </c>
      <c r="C9" s="252">
        <v>20</v>
      </c>
      <c r="D9" s="253" t="s">
        <v>117</v>
      </c>
      <c r="E9" s="254">
        <v>94</v>
      </c>
      <c r="F9" s="71">
        <v>96</v>
      </c>
      <c r="G9" s="71">
        <v>90</v>
      </c>
      <c r="H9" s="71">
        <v>95</v>
      </c>
      <c r="I9" s="71">
        <v>95</v>
      </c>
      <c r="J9" s="71">
        <v>94</v>
      </c>
      <c r="K9" s="72">
        <f>SUM(E9:J9)</f>
        <v>564</v>
      </c>
      <c r="L9" s="248"/>
      <c r="M9" s="126"/>
    </row>
    <row r="10" spans="1:13" ht="13.5">
      <c r="A10" s="126"/>
      <c r="B10" s="246" t="s">
        <v>443</v>
      </c>
      <c r="C10" s="150">
        <v>9</v>
      </c>
      <c r="D10" s="150" t="s">
        <v>225</v>
      </c>
      <c r="E10" s="254">
        <v>96</v>
      </c>
      <c r="F10" s="71">
        <v>95</v>
      </c>
      <c r="G10" s="71">
        <v>86</v>
      </c>
      <c r="H10" s="71">
        <v>89</v>
      </c>
      <c r="I10" s="71">
        <v>91</v>
      </c>
      <c r="J10" s="71">
        <v>88</v>
      </c>
      <c r="K10" s="72">
        <f>SUM(E10:J10)</f>
        <v>545</v>
      </c>
      <c r="L10" s="248">
        <f>SUM(K9:K11)</f>
        <v>1677</v>
      </c>
      <c r="M10" s="126"/>
    </row>
    <row r="11" spans="1:13" ht="13.5">
      <c r="A11" s="126"/>
      <c r="B11" s="255" t="s">
        <v>545</v>
      </c>
      <c r="C11" s="256">
        <v>19</v>
      </c>
      <c r="D11" s="257" t="s">
        <v>132</v>
      </c>
      <c r="E11" s="254">
        <v>100</v>
      </c>
      <c r="F11" s="71">
        <v>98</v>
      </c>
      <c r="G11" s="71">
        <v>95</v>
      </c>
      <c r="H11" s="71">
        <v>94</v>
      </c>
      <c r="I11" s="71">
        <v>94</v>
      </c>
      <c r="J11" s="71">
        <v>87</v>
      </c>
      <c r="K11" s="72">
        <f>SUM(E11:J11)</f>
        <v>568</v>
      </c>
      <c r="L11" s="248"/>
      <c r="M11" s="126"/>
    </row>
    <row r="12" spans="1:13" ht="14.25">
      <c r="A12" s="126"/>
      <c r="B12" s="249" t="s">
        <v>10</v>
      </c>
      <c r="C12" s="175" t="s">
        <v>11</v>
      </c>
      <c r="D12" s="175" t="s">
        <v>444</v>
      </c>
      <c r="E12" s="175" t="s">
        <v>13</v>
      </c>
      <c r="F12" s="175" t="s">
        <v>14</v>
      </c>
      <c r="G12" s="175" t="s">
        <v>15</v>
      </c>
      <c r="H12" s="175" t="s">
        <v>16</v>
      </c>
      <c r="I12" s="175" t="s">
        <v>17</v>
      </c>
      <c r="J12" s="175" t="s">
        <v>398</v>
      </c>
      <c r="K12" s="175" t="s">
        <v>18</v>
      </c>
      <c r="L12" s="250" t="s">
        <v>399</v>
      </c>
      <c r="M12" s="126"/>
    </row>
    <row r="13" spans="1:13" ht="13.5">
      <c r="A13" s="126"/>
      <c r="B13" s="251" t="s">
        <v>385</v>
      </c>
      <c r="C13" s="150">
        <v>9</v>
      </c>
      <c r="D13" s="150" t="s">
        <v>189</v>
      </c>
      <c r="E13" s="254">
        <v>99</v>
      </c>
      <c r="F13" s="71">
        <v>95</v>
      </c>
      <c r="G13" s="71">
        <v>95</v>
      </c>
      <c r="H13" s="71">
        <v>93</v>
      </c>
      <c r="I13" s="71">
        <v>95</v>
      </c>
      <c r="J13" s="71">
        <v>96</v>
      </c>
      <c r="K13" s="82">
        <f>SUM(E13:J13)</f>
        <v>573</v>
      </c>
      <c r="L13" s="248"/>
      <c r="M13" s="126"/>
    </row>
    <row r="14" spans="1:13" ht="13.5">
      <c r="A14" s="126"/>
      <c r="B14" s="255" t="s">
        <v>439</v>
      </c>
      <c r="C14" s="77">
        <v>36</v>
      </c>
      <c r="D14" s="258" t="s">
        <v>297</v>
      </c>
      <c r="E14" s="254">
        <v>96</v>
      </c>
      <c r="F14" s="71">
        <v>99</v>
      </c>
      <c r="G14" s="71">
        <v>98</v>
      </c>
      <c r="H14" s="71">
        <v>99</v>
      </c>
      <c r="I14" s="71">
        <v>97</v>
      </c>
      <c r="J14" s="71">
        <v>93</v>
      </c>
      <c r="K14" s="82">
        <f>SUM(E14:J14)</f>
        <v>582</v>
      </c>
      <c r="L14" s="248">
        <f>SUM(K13:K15)</f>
        <v>1734</v>
      </c>
      <c r="M14" s="126"/>
    </row>
    <row r="15" spans="1:13" ht="14.25" thickBot="1">
      <c r="A15" s="126"/>
      <c r="B15" s="259" t="s">
        <v>327</v>
      </c>
      <c r="C15" s="260">
        <v>27</v>
      </c>
      <c r="D15" s="261" t="s">
        <v>145</v>
      </c>
      <c r="E15" s="262">
        <v>96</v>
      </c>
      <c r="F15" s="263">
        <v>96</v>
      </c>
      <c r="G15" s="263">
        <v>96</v>
      </c>
      <c r="H15" s="263">
        <v>99</v>
      </c>
      <c r="I15" s="263">
        <v>97</v>
      </c>
      <c r="J15" s="263">
        <v>95</v>
      </c>
      <c r="K15" s="264">
        <f>SUM(E15:J15)</f>
        <v>579</v>
      </c>
      <c r="L15" s="265"/>
      <c r="M15" s="126"/>
    </row>
    <row r="16" spans="1:13" ht="14.25">
      <c r="A16" s="126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6"/>
      <c r="M16" s="126"/>
    </row>
    <row r="18" ht="14.25" thickBot="1"/>
    <row r="19" spans="2:12" ht="24">
      <c r="B19" s="238" t="s">
        <v>423</v>
      </c>
      <c r="C19" s="340" t="s">
        <v>546</v>
      </c>
      <c r="D19" s="340"/>
      <c r="E19" s="340"/>
      <c r="F19" s="239" t="s">
        <v>396</v>
      </c>
      <c r="G19" s="240">
        <v>2</v>
      </c>
      <c r="H19" s="241" t="s">
        <v>424</v>
      </c>
      <c r="I19" s="341" t="s">
        <v>425</v>
      </c>
      <c r="J19" s="341"/>
      <c r="K19" s="242">
        <f>L22+L26+L30</f>
        <v>4865</v>
      </c>
      <c r="L19" s="243" t="s">
        <v>397</v>
      </c>
    </row>
    <row r="20" spans="2:12" ht="14.25">
      <c r="B20" s="244" t="s">
        <v>10</v>
      </c>
      <c r="C20" s="170" t="s">
        <v>11</v>
      </c>
      <c r="D20" s="170" t="s">
        <v>440</v>
      </c>
      <c r="E20" s="170" t="s">
        <v>13</v>
      </c>
      <c r="F20" s="170" t="s">
        <v>14</v>
      </c>
      <c r="G20" s="170" t="s">
        <v>15</v>
      </c>
      <c r="H20" s="170" t="s">
        <v>16</v>
      </c>
      <c r="I20" s="170" t="s">
        <v>17</v>
      </c>
      <c r="J20" s="170" t="s">
        <v>398</v>
      </c>
      <c r="K20" s="170" t="s">
        <v>18</v>
      </c>
      <c r="L20" s="245" t="s">
        <v>399</v>
      </c>
    </row>
    <row r="21" spans="2:12" ht="13.5">
      <c r="B21" s="266">
        <v>1</v>
      </c>
      <c r="C21" s="77">
        <v>6</v>
      </c>
      <c r="D21" s="77" t="s">
        <v>547</v>
      </c>
      <c r="E21" s="71">
        <v>92</v>
      </c>
      <c r="F21" s="71">
        <v>92</v>
      </c>
      <c r="G21" s="71">
        <v>92</v>
      </c>
      <c r="H21" s="71">
        <v>91</v>
      </c>
      <c r="I21" s="71">
        <v>89</v>
      </c>
      <c r="J21" s="71">
        <v>91</v>
      </c>
      <c r="K21" s="72">
        <f>SUM(E21:J21)</f>
        <v>547</v>
      </c>
      <c r="L21" s="248"/>
    </row>
    <row r="22" spans="2:12" ht="13.5">
      <c r="B22" s="266">
        <v>4</v>
      </c>
      <c r="C22" s="150">
        <v>8</v>
      </c>
      <c r="D22" s="150" t="s">
        <v>548</v>
      </c>
      <c r="E22" s="71">
        <v>89</v>
      </c>
      <c r="F22" s="71">
        <v>91</v>
      </c>
      <c r="G22" s="71">
        <v>91</v>
      </c>
      <c r="H22" s="71">
        <v>96</v>
      </c>
      <c r="I22" s="71">
        <v>87</v>
      </c>
      <c r="J22" s="71">
        <v>92</v>
      </c>
      <c r="K22" s="72">
        <f>SUM(E22:J22)</f>
        <v>546</v>
      </c>
      <c r="L22" s="248">
        <f>SUM(K21:K23)</f>
        <v>1628</v>
      </c>
    </row>
    <row r="23" spans="2:12" ht="13.5">
      <c r="B23" s="266">
        <v>4</v>
      </c>
      <c r="C23" s="77">
        <v>23</v>
      </c>
      <c r="D23" s="71" t="s">
        <v>549</v>
      </c>
      <c r="E23" s="71">
        <v>89</v>
      </c>
      <c r="F23" s="71">
        <v>89</v>
      </c>
      <c r="G23" s="71">
        <v>85</v>
      </c>
      <c r="H23" s="71">
        <v>92</v>
      </c>
      <c r="I23" s="71">
        <v>86</v>
      </c>
      <c r="J23" s="71">
        <v>94</v>
      </c>
      <c r="K23" s="72">
        <f>SUM(E23:J23)</f>
        <v>535</v>
      </c>
      <c r="L23" s="248"/>
    </row>
    <row r="24" spans="2:12" ht="14.25">
      <c r="B24" s="249" t="s">
        <v>10</v>
      </c>
      <c r="C24" s="175" t="s">
        <v>11</v>
      </c>
      <c r="D24" s="175" t="s">
        <v>441</v>
      </c>
      <c r="E24" s="175" t="s">
        <v>400</v>
      </c>
      <c r="F24" s="175" t="s">
        <v>401</v>
      </c>
      <c r="G24" s="175" t="s">
        <v>13</v>
      </c>
      <c r="H24" s="175" t="s">
        <v>14</v>
      </c>
      <c r="I24" s="175" t="s">
        <v>402</v>
      </c>
      <c r="J24" s="175" t="s">
        <v>403</v>
      </c>
      <c r="K24" s="175" t="s">
        <v>18</v>
      </c>
      <c r="L24" s="250" t="s">
        <v>399</v>
      </c>
    </row>
    <row r="25" spans="2:12" ht="13.5">
      <c r="B25" s="267" t="s">
        <v>294</v>
      </c>
      <c r="C25" s="252">
        <v>16</v>
      </c>
      <c r="D25" s="150" t="s">
        <v>550</v>
      </c>
      <c r="E25" s="254">
        <v>94</v>
      </c>
      <c r="F25" s="71">
        <v>94</v>
      </c>
      <c r="G25" s="71">
        <v>86</v>
      </c>
      <c r="H25" s="71">
        <v>89</v>
      </c>
      <c r="I25" s="71">
        <v>88</v>
      </c>
      <c r="J25" s="71">
        <v>91</v>
      </c>
      <c r="K25" s="72">
        <f>SUM(E25:J25)</f>
        <v>542</v>
      </c>
      <c r="L25" s="248"/>
    </row>
    <row r="26" spans="2:12" ht="13.5">
      <c r="B26" s="268" t="s">
        <v>551</v>
      </c>
      <c r="C26" s="150">
        <v>7</v>
      </c>
      <c r="D26" s="258" t="s">
        <v>552</v>
      </c>
      <c r="E26" s="254">
        <v>87</v>
      </c>
      <c r="F26" s="71">
        <v>87</v>
      </c>
      <c r="G26" s="71">
        <v>75</v>
      </c>
      <c r="H26" s="71">
        <v>77</v>
      </c>
      <c r="I26" s="71">
        <v>86</v>
      </c>
      <c r="J26" s="71">
        <v>86</v>
      </c>
      <c r="K26" s="72">
        <f>SUM(E26:J26)</f>
        <v>498</v>
      </c>
      <c r="L26" s="248">
        <f>SUM(K25:K27)</f>
        <v>1592</v>
      </c>
    </row>
    <row r="27" spans="2:12" ht="13.5">
      <c r="B27" s="269" t="s">
        <v>404</v>
      </c>
      <c r="C27" s="256">
        <v>33</v>
      </c>
      <c r="D27" s="257" t="s">
        <v>553</v>
      </c>
      <c r="E27" s="254">
        <v>92</v>
      </c>
      <c r="F27" s="71">
        <v>96</v>
      </c>
      <c r="G27" s="71">
        <v>90</v>
      </c>
      <c r="H27" s="71">
        <v>89</v>
      </c>
      <c r="I27" s="71">
        <v>91</v>
      </c>
      <c r="J27" s="71">
        <v>94</v>
      </c>
      <c r="K27" s="72">
        <f>SUM(E27:J27)</f>
        <v>552</v>
      </c>
      <c r="L27" s="248"/>
    </row>
    <row r="28" spans="2:12" ht="14.25">
      <c r="B28" s="249" t="s">
        <v>10</v>
      </c>
      <c r="C28" s="175" t="s">
        <v>11</v>
      </c>
      <c r="D28" s="175" t="s">
        <v>444</v>
      </c>
      <c r="E28" s="175" t="s">
        <v>13</v>
      </c>
      <c r="F28" s="175" t="s">
        <v>14</v>
      </c>
      <c r="G28" s="175" t="s">
        <v>15</v>
      </c>
      <c r="H28" s="175" t="s">
        <v>16</v>
      </c>
      <c r="I28" s="175" t="s">
        <v>17</v>
      </c>
      <c r="J28" s="175" t="s">
        <v>398</v>
      </c>
      <c r="K28" s="175" t="s">
        <v>18</v>
      </c>
      <c r="L28" s="250" t="s">
        <v>399</v>
      </c>
    </row>
    <row r="29" spans="2:12" ht="13.5">
      <c r="B29" s="267" t="s">
        <v>560</v>
      </c>
      <c r="C29" s="150">
        <v>7</v>
      </c>
      <c r="D29" s="150" t="s">
        <v>554</v>
      </c>
      <c r="E29" s="254">
        <v>96</v>
      </c>
      <c r="F29" s="71">
        <v>92</v>
      </c>
      <c r="G29" s="71">
        <v>93</v>
      </c>
      <c r="H29" s="71">
        <v>89</v>
      </c>
      <c r="I29" s="71">
        <v>94</v>
      </c>
      <c r="J29" s="71">
        <v>88</v>
      </c>
      <c r="K29" s="72">
        <f>SUM(E29:J29)</f>
        <v>552</v>
      </c>
      <c r="L29" s="248"/>
    </row>
    <row r="30" spans="2:12" ht="13.5">
      <c r="B30" s="269" t="s">
        <v>555</v>
      </c>
      <c r="C30" s="77">
        <v>7</v>
      </c>
      <c r="D30" s="258" t="s">
        <v>556</v>
      </c>
      <c r="E30" s="254">
        <v>94</v>
      </c>
      <c r="F30" s="71">
        <v>89</v>
      </c>
      <c r="G30" s="71">
        <v>89</v>
      </c>
      <c r="H30" s="71">
        <v>91</v>
      </c>
      <c r="I30" s="71">
        <v>88</v>
      </c>
      <c r="J30" s="71">
        <v>87</v>
      </c>
      <c r="K30" s="72">
        <f>SUM(E30:J30)</f>
        <v>538</v>
      </c>
      <c r="L30" s="248">
        <f>SUM(K29:K31)</f>
        <v>1645</v>
      </c>
    </row>
    <row r="31" spans="2:12" ht="14.25" thickBot="1">
      <c r="B31" s="270" t="s">
        <v>312</v>
      </c>
      <c r="C31" s="256">
        <v>26</v>
      </c>
      <c r="D31" s="257" t="s">
        <v>553</v>
      </c>
      <c r="E31" s="254">
        <v>91</v>
      </c>
      <c r="F31" s="71">
        <v>95</v>
      </c>
      <c r="G31" s="71">
        <v>94</v>
      </c>
      <c r="H31" s="71">
        <v>94</v>
      </c>
      <c r="I31" s="71">
        <v>93</v>
      </c>
      <c r="J31" s="71">
        <v>88</v>
      </c>
      <c r="K31" s="72">
        <f>SUM(E31:J31)</f>
        <v>555</v>
      </c>
      <c r="L31" s="265"/>
    </row>
    <row r="33" ht="14.25" thickBot="1"/>
    <row r="34" spans="2:12" ht="24">
      <c r="B34" s="238" t="s">
        <v>423</v>
      </c>
      <c r="C34" s="340" t="s">
        <v>557</v>
      </c>
      <c r="D34" s="340"/>
      <c r="E34" s="340"/>
      <c r="F34" s="239" t="s">
        <v>396</v>
      </c>
      <c r="G34" s="240">
        <v>3</v>
      </c>
      <c r="H34" s="241" t="s">
        <v>424</v>
      </c>
      <c r="I34" s="341" t="s">
        <v>425</v>
      </c>
      <c r="J34" s="341"/>
      <c r="K34" s="242">
        <f>L37+L41+L45</f>
        <v>1683</v>
      </c>
      <c r="L34" s="243" t="s">
        <v>397</v>
      </c>
    </row>
    <row r="35" spans="2:12" ht="14.25">
      <c r="B35" s="244" t="s">
        <v>10</v>
      </c>
      <c r="C35" s="170" t="s">
        <v>561</v>
      </c>
      <c r="D35" s="170" t="s">
        <v>440</v>
      </c>
      <c r="E35" s="170" t="s">
        <v>13</v>
      </c>
      <c r="F35" s="170" t="s">
        <v>14</v>
      </c>
      <c r="G35" s="170" t="s">
        <v>15</v>
      </c>
      <c r="H35" s="170" t="s">
        <v>16</v>
      </c>
      <c r="I35" s="170" t="s">
        <v>17</v>
      </c>
      <c r="J35" s="170" t="s">
        <v>398</v>
      </c>
      <c r="K35" s="170" t="s">
        <v>18</v>
      </c>
      <c r="L35" s="245" t="s">
        <v>399</v>
      </c>
    </row>
    <row r="36" spans="2:12" ht="13.5">
      <c r="B36" s="266">
        <v>4</v>
      </c>
      <c r="C36" s="77">
        <v>10</v>
      </c>
      <c r="D36" s="71" t="s">
        <v>692</v>
      </c>
      <c r="E36" s="247">
        <v>94</v>
      </c>
      <c r="F36" s="247">
        <v>95</v>
      </c>
      <c r="G36" s="247">
        <v>95</v>
      </c>
      <c r="H36" s="247">
        <v>92</v>
      </c>
      <c r="I36" s="247">
        <v>93</v>
      </c>
      <c r="J36" s="247">
        <v>93</v>
      </c>
      <c r="K36" s="72">
        <f>SUM(E36:J36)</f>
        <v>562</v>
      </c>
      <c r="L36" s="248"/>
    </row>
    <row r="37" spans="2:12" ht="13.5">
      <c r="B37" s="266">
        <v>4</v>
      </c>
      <c r="C37" s="150">
        <v>25</v>
      </c>
      <c r="D37" s="150" t="s">
        <v>558</v>
      </c>
      <c r="E37" s="247">
        <v>94</v>
      </c>
      <c r="F37" s="247">
        <v>94</v>
      </c>
      <c r="G37" s="247">
        <v>93</v>
      </c>
      <c r="H37" s="247">
        <v>95</v>
      </c>
      <c r="I37" s="247">
        <v>96</v>
      </c>
      <c r="J37" s="247">
        <v>96</v>
      </c>
      <c r="K37" s="72">
        <f>SUM(E37:J37)</f>
        <v>568</v>
      </c>
      <c r="L37" s="248">
        <f>SUM(K36:K38)</f>
        <v>1683</v>
      </c>
    </row>
    <row r="38" spans="2:12" ht="13.5">
      <c r="B38" s="266">
        <v>5</v>
      </c>
      <c r="C38" s="77">
        <v>10</v>
      </c>
      <c r="D38" s="77" t="s">
        <v>559</v>
      </c>
      <c r="E38" s="247">
        <v>89</v>
      </c>
      <c r="F38" s="247">
        <v>97</v>
      </c>
      <c r="G38" s="247">
        <v>90</v>
      </c>
      <c r="H38" s="247">
        <v>93</v>
      </c>
      <c r="I38" s="247">
        <v>87</v>
      </c>
      <c r="J38" s="247">
        <v>97</v>
      </c>
      <c r="K38" s="72">
        <f>SUM(E38:J38)</f>
        <v>553</v>
      </c>
      <c r="L38" s="248"/>
    </row>
    <row r="39" spans="2:12" ht="14.25">
      <c r="B39" s="249" t="s">
        <v>10</v>
      </c>
      <c r="C39" s="175" t="s">
        <v>11</v>
      </c>
      <c r="D39" s="175" t="s">
        <v>441</v>
      </c>
      <c r="E39" s="175" t="s">
        <v>400</v>
      </c>
      <c r="F39" s="175" t="s">
        <v>401</v>
      </c>
      <c r="G39" s="175" t="s">
        <v>13</v>
      </c>
      <c r="H39" s="175" t="s">
        <v>14</v>
      </c>
      <c r="I39" s="175" t="s">
        <v>402</v>
      </c>
      <c r="J39" s="175" t="s">
        <v>403</v>
      </c>
      <c r="K39" s="175" t="s">
        <v>18</v>
      </c>
      <c r="L39" s="250" t="s">
        <v>399</v>
      </c>
    </row>
    <row r="40" spans="2:12" ht="13.5">
      <c r="B40" s="251"/>
      <c r="C40" s="252"/>
      <c r="D40" s="253"/>
      <c r="E40" s="254"/>
      <c r="F40" s="71"/>
      <c r="G40" s="71"/>
      <c r="H40" s="71"/>
      <c r="I40" s="71"/>
      <c r="J40" s="71"/>
      <c r="K40" s="72">
        <f>SUM(E40:J40)</f>
        <v>0</v>
      </c>
      <c r="L40" s="248"/>
    </row>
    <row r="41" spans="2:12" ht="13.5">
      <c r="B41" s="246"/>
      <c r="C41" s="150"/>
      <c r="D41" s="150"/>
      <c r="E41" s="254"/>
      <c r="F41" s="71"/>
      <c r="G41" s="71"/>
      <c r="H41" s="71"/>
      <c r="I41" s="71"/>
      <c r="J41" s="71"/>
      <c r="K41" s="72">
        <f>SUM(E41:J41)</f>
        <v>0</v>
      </c>
      <c r="L41" s="248">
        <f>SUM(K40:K42)</f>
        <v>0</v>
      </c>
    </row>
    <row r="42" spans="2:12" ht="13.5">
      <c r="B42" s="255"/>
      <c r="C42" s="256"/>
      <c r="D42" s="257"/>
      <c r="E42" s="254"/>
      <c r="F42" s="71"/>
      <c r="G42" s="71"/>
      <c r="H42" s="71"/>
      <c r="I42" s="71"/>
      <c r="J42" s="71"/>
      <c r="K42" s="72">
        <f>SUM(E42:J42)</f>
        <v>0</v>
      </c>
      <c r="L42" s="248"/>
    </row>
    <row r="43" spans="2:12" ht="14.25">
      <c r="B43" s="249" t="s">
        <v>10</v>
      </c>
      <c r="C43" s="175" t="s">
        <v>11</v>
      </c>
      <c r="D43" s="175" t="s">
        <v>444</v>
      </c>
      <c r="E43" s="175" t="s">
        <v>13</v>
      </c>
      <c r="F43" s="175" t="s">
        <v>14</v>
      </c>
      <c r="G43" s="175" t="s">
        <v>15</v>
      </c>
      <c r="H43" s="175" t="s">
        <v>16</v>
      </c>
      <c r="I43" s="175" t="s">
        <v>17</v>
      </c>
      <c r="J43" s="175" t="s">
        <v>398</v>
      </c>
      <c r="K43" s="175" t="s">
        <v>18</v>
      </c>
      <c r="L43" s="250" t="s">
        <v>399</v>
      </c>
    </row>
    <row r="44" spans="2:12" ht="13.5">
      <c r="B44" s="251"/>
      <c r="C44" s="150"/>
      <c r="D44" s="150"/>
      <c r="E44" s="254"/>
      <c r="F44" s="71"/>
      <c r="G44" s="71"/>
      <c r="H44" s="71"/>
      <c r="I44" s="71"/>
      <c r="J44" s="71"/>
      <c r="K44" s="82">
        <f>SUM(E44:J44)</f>
        <v>0</v>
      </c>
      <c r="L44" s="248"/>
    </row>
    <row r="45" spans="2:12" ht="13.5">
      <c r="B45" s="255"/>
      <c r="C45" s="77"/>
      <c r="D45" s="258"/>
      <c r="E45" s="254"/>
      <c r="F45" s="71"/>
      <c r="G45" s="71"/>
      <c r="H45" s="71"/>
      <c r="I45" s="71"/>
      <c r="J45" s="71"/>
      <c r="K45" s="82">
        <f>SUM(E45:J45)</f>
        <v>0</v>
      </c>
      <c r="L45" s="248">
        <f>SUM(K44:K46)</f>
        <v>0</v>
      </c>
    </row>
    <row r="46" spans="2:12" ht="14.25" thickBot="1">
      <c r="B46" s="259"/>
      <c r="C46" s="260"/>
      <c r="D46" s="261"/>
      <c r="E46" s="262"/>
      <c r="F46" s="263"/>
      <c r="G46" s="263"/>
      <c r="H46" s="263"/>
      <c r="I46" s="263"/>
      <c r="J46" s="263"/>
      <c r="K46" s="264">
        <f>SUM(E46:J46)</f>
        <v>0</v>
      </c>
      <c r="L46" s="265"/>
    </row>
  </sheetData>
  <sheetProtection/>
  <mergeCells count="6">
    <mergeCell ref="C34:E34"/>
    <mergeCell ref="I34:J34"/>
    <mergeCell ref="C3:E3"/>
    <mergeCell ref="I3:J3"/>
    <mergeCell ref="C19:E19"/>
    <mergeCell ref="I19:J19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  <headerFooter alignWithMargins="0">
    <oddHeader>&amp;L&amp;F&amp;C&amp;A</oddHeader>
    <oddFooter>&amp;C地方公認審判員 森下 亮&amp;R地方公認審判員 廣瀬 穣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1"/>
  <sheetViews>
    <sheetView zoomScale="75" zoomScaleNormal="75" workbookViewId="0" topLeftCell="A1">
      <selection activeCell="N77" sqref="N77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0" width="5.00390625" style="8" customWidth="1"/>
    <col min="11" max="11" width="6.125" style="8" customWidth="1"/>
    <col min="12" max="12" width="24.00390625" style="8" bestFit="1" customWidth="1"/>
  </cols>
  <sheetData>
    <row r="1" spans="1:12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5</v>
      </c>
      <c r="L1" s="4" t="s">
        <v>6</v>
      </c>
    </row>
    <row r="2" spans="1:13" ht="17.25">
      <c r="A2" s="3">
        <v>1</v>
      </c>
      <c r="B2" s="7"/>
      <c r="C2" s="36" t="s">
        <v>283</v>
      </c>
      <c r="D2" s="34">
        <v>9</v>
      </c>
      <c r="E2" s="44" t="s">
        <v>206</v>
      </c>
      <c r="F2" s="36" t="s">
        <v>120</v>
      </c>
      <c r="G2" s="34">
        <v>98</v>
      </c>
      <c r="H2" s="34">
        <v>99</v>
      </c>
      <c r="I2" s="34">
        <v>99</v>
      </c>
      <c r="J2" s="34">
        <v>99</v>
      </c>
      <c r="K2" s="9">
        <f aca="true" t="shared" si="0" ref="K2:K33">SUM(G2:J2)</f>
        <v>395</v>
      </c>
      <c r="L2" s="3"/>
      <c r="M2" s="10"/>
    </row>
    <row r="3" spans="1:13" ht="17.25">
      <c r="A3" s="3">
        <v>2</v>
      </c>
      <c r="B3" s="7"/>
      <c r="C3" s="36" t="s">
        <v>275</v>
      </c>
      <c r="D3" s="34">
        <v>6</v>
      </c>
      <c r="E3" s="44" t="s">
        <v>212</v>
      </c>
      <c r="F3" s="36" t="s">
        <v>114</v>
      </c>
      <c r="G3" s="13">
        <v>96</v>
      </c>
      <c r="H3" s="13">
        <v>99</v>
      </c>
      <c r="I3" s="13">
        <v>98</v>
      </c>
      <c r="J3" s="13">
        <v>99</v>
      </c>
      <c r="K3" s="4">
        <f t="shared" si="0"/>
        <v>392</v>
      </c>
      <c r="L3" s="3"/>
      <c r="M3" s="10"/>
    </row>
    <row r="4" spans="1:13" ht="17.25">
      <c r="A4" s="3">
        <v>3</v>
      </c>
      <c r="B4" s="7"/>
      <c r="C4" s="36" t="s">
        <v>280</v>
      </c>
      <c r="D4" s="34">
        <v>13</v>
      </c>
      <c r="E4" s="34" t="s">
        <v>459</v>
      </c>
      <c r="F4" s="36" t="s">
        <v>120</v>
      </c>
      <c r="G4" s="13">
        <v>97</v>
      </c>
      <c r="H4" s="13">
        <v>96</v>
      </c>
      <c r="I4" s="13">
        <v>97</v>
      </c>
      <c r="J4" s="13">
        <v>100</v>
      </c>
      <c r="K4" s="4">
        <f t="shared" si="0"/>
        <v>390</v>
      </c>
      <c r="L4" s="3"/>
      <c r="M4" s="10"/>
    </row>
    <row r="5" spans="1:13" ht="17.25">
      <c r="A5" s="3">
        <v>4</v>
      </c>
      <c r="B5" s="7"/>
      <c r="C5" s="36" t="s">
        <v>282</v>
      </c>
      <c r="D5" s="34">
        <v>6</v>
      </c>
      <c r="E5" s="44" t="s">
        <v>238</v>
      </c>
      <c r="F5" s="36" t="s">
        <v>114</v>
      </c>
      <c r="G5" s="34">
        <v>95</v>
      </c>
      <c r="H5" s="34">
        <v>95</v>
      </c>
      <c r="I5" s="34">
        <v>99</v>
      </c>
      <c r="J5" s="34">
        <v>99</v>
      </c>
      <c r="K5" s="9">
        <f t="shared" si="0"/>
        <v>388</v>
      </c>
      <c r="L5" s="3" t="s">
        <v>468</v>
      </c>
      <c r="M5" s="10"/>
    </row>
    <row r="6" spans="1:13" ht="17.25">
      <c r="A6" s="3">
        <v>5</v>
      </c>
      <c r="B6" s="7"/>
      <c r="C6" s="36" t="s">
        <v>277</v>
      </c>
      <c r="D6" s="34">
        <v>9</v>
      </c>
      <c r="E6" s="44" t="s">
        <v>119</v>
      </c>
      <c r="F6" s="36" t="s">
        <v>120</v>
      </c>
      <c r="G6" s="13">
        <v>99</v>
      </c>
      <c r="H6" s="13">
        <v>96</v>
      </c>
      <c r="I6" s="13">
        <v>96</v>
      </c>
      <c r="J6" s="13">
        <v>97</v>
      </c>
      <c r="K6" s="4">
        <f t="shared" si="0"/>
        <v>388</v>
      </c>
      <c r="L6" s="3" t="s">
        <v>469</v>
      </c>
      <c r="M6" s="10"/>
    </row>
    <row r="7" spans="1:13" ht="17.25">
      <c r="A7" s="3">
        <v>6</v>
      </c>
      <c r="B7" s="7"/>
      <c r="C7" s="36" t="s">
        <v>287</v>
      </c>
      <c r="D7" s="34">
        <v>6</v>
      </c>
      <c r="E7" s="44" t="s">
        <v>230</v>
      </c>
      <c r="F7" s="36" t="s">
        <v>114</v>
      </c>
      <c r="G7" s="13">
        <v>97</v>
      </c>
      <c r="H7" s="13">
        <v>96</v>
      </c>
      <c r="I7" s="13">
        <v>97</v>
      </c>
      <c r="J7" s="13">
        <v>97</v>
      </c>
      <c r="K7" s="4">
        <f t="shared" si="0"/>
        <v>387</v>
      </c>
      <c r="L7" s="3" t="s">
        <v>469</v>
      </c>
      <c r="M7" s="10"/>
    </row>
    <row r="8" spans="1:13" ht="17.25">
      <c r="A8" s="3">
        <v>7</v>
      </c>
      <c r="B8" s="7"/>
      <c r="C8" s="36" t="s">
        <v>282</v>
      </c>
      <c r="D8" s="34">
        <v>8</v>
      </c>
      <c r="E8" s="44" t="s">
        <v>137</v>
      </c>
      <c r="F8" s="36" t="s">
        <v>118</v>
      </c>
      <c r="G8" s="34">
        <v>99</v>
      </c>
      <c r="H8" s="34">
        <v>98</v>
      </c>
      <c r="I8" s="34">
        <v>94</v>
      </c>
      <c r="J8" s="34">
        <v>96</v>
      </c>
      <c r="K8" s="9">
        <f t="shared" si="0"/>
        <v>387</v>
      </c>
      <c r="L8" s="3" t="s">
        <v>470</v>
      </c>
      <c r="M8" s="10"/>
    </row>
    <row r="9" spans="1:13" ht="17.25">
      <c r="A9" s="3">
        <v>8</v>
      </c>
      <c r="B9" s="7"/>
      <c r="C9" s="36" t="s">
        <v>287</v>
      </c>
      <c r="D9" s="34">
        <v>8</v>
      </c>
      <c r="E9" s="44" t="s">
        <v>117</v>
      </c>
      <c r="F9" s="36" t="s">
        <v>118</v>
      </c>
      <c r="G9" s="13">
        <v>95</v>
      </c>
      <c r="H9" s="13">
        <v>99</v>
      </c>
      <c r="I9" s="13">
        <v>95</v>
      </c>
      <c r="J9" s="13">
        <v>96</v>
      </c>
      <c r="K9" s="4">
        <f t="shared" si="0"/>
        <v>385</v>
      </c>
      <c r="L9" s="3"/>
      <c r="M9" s="10"/>
    </row>
    <row r="10" spans="1:13" ht="17.25">
      <c r="A10" s="3">
        <v>9</v>
      </c>
      <c r="B10" s="7"/>
      <c r="C10" s="36" t="s">
        <v>282</v>
      </c>
      <c r="D10" s="34">
        <v>36</v>
      </c>
      <c r="E10" s="34" t="s">
        <v>194</v>
      </c>
      <c r="F10" s="36" t="s">
        <v>114</v>
      </c>
      <c r="G10" s="34">
        <v>96</v>
      </c>
      <c r="H10" s="34">
        <v>96</v>
      </c>
      <c r="I10" s="34">
        <v>98</v>
      </c>
      <c r="J10" s="34">
        <v>94</v>
      </c>
      <c r="K10" s="9">
        <f t="shared" si="0"/>
        <v>384</v>
      </c>
      <c r="L10" s="3" t="s">
        <v>471</v>
      </c>
      <c r="M10" s="10"/>
    </row>
    <row r="11" spans="1:13" ht="17.25">
      <c r="A11" s="3">
        <v>10</v>
      </c>
      <c r="B11" s="7"/>
      <c r="C11" s="36" t="s">
        <v>288</v>
      </c>
      <c r="D11" s="34">
        <v>20</v>
      </c>
      <c r="E11" s="52" t="s">
        <v>232</v>
      </c>
      <c r="F11" s="36" t="s">
        <v>120</v>
      </c>
      <c r="G11" s="34">
        <v>95</v>
      </c>
      <c r="H11" s="34">
        <v>99</v>
      </c>
      <c r="I11" s="34">
        <v>98</v>
      </c>
      <c r="J11" s="34">
        <v>92</v>
      </c>
      <c r="K11" s="9">
        <f t="shared" si="0"/>
        <v>384</v>
      </c>
      <c r="L11" s="3" t="s">
        <v>472</v>
      </c>
      <c r="M11" s="10"/>
    </row>
    <row r="12" spans="1:13" ht="17.25">
      <c r="A12" s="3">
        <v>11</v>
      </c>
      <c r="B12" s="7"/>
      <c r="C12" s="36" t="s">
        <v>282</v>
      </c>
      <c r="D12" s="34">
        <v>31</v>
      </c>
      <c r="E12" s="34" t="s">
        <v>184</v>
      </c>
      <c r="F12" s="36" t="s">
        <v>114</v>
      </c>
      <c r="G12" s="34">
        <v>91</v>
      </c>
      <c r="H12" s="34">
        <v>97</v>
      </c>
      <c r="I12" s="34">
        <v>97</v>
      </c>
      <c r="J12" s="34">
        <v>97</v>
      </c>
      <c r="K12" s="9">
        <f t="shared" si="0"/>
        <v>382</v>
      </c>
      <c r="L12" s="3" t="s">
        <v>469</v>
      </c>
      <c r="M12" s="10"/>
    </row>
    <row r="13" spans="1:13" ht="17.25">
      <c r="A13" s="3">
        <v>12</v>
      </c>
      <c r="B13" s="7"/>
      <c r="C13" s="34" t="s">
        <v>288</v>
      </c>
      <c r="D13" s="34">
        <v>9</v>
      </c>
      <c r="E13" s="44" t="s">
        <v>222</v>
      </c>
      <c r="F13" s="34" t="s">
        <v>120</v>
      </c>
      <c r="G13" s="34">
        <v>96</v>
      </c>
      <c r="H13" s="34">
        <v>96</v>
      </c>
      <c r="I13" s="34">
        <v>96</v>
      </c>
      <c r="J13" s="34">
        <v>94</v>
      </c>
      <c r="K13" s="35">
        <f t="shared" si="0"/>
        <v>382</v>
      </c>
      <c r="L13" s="3" t="s">
        <v>471</v>
      </c>
      <c r="M13" s="10"/>
    </row>
    <row r="14" spans="1:13" ht="17.25">
      <c r="A14" s="3">
        <v>13</v>
      </c>
      <c r="B14" s="7"/>
      <c r="C14" s="34" t="s">
        <v>287</v>
      </c>
      <c r="D14" s="34">
        <v>28</v>
      </c>
      <c r="E14" s="34" t="s">
        <v>248</v>
      </c>
      <c r="F14" s="34" t="s">
        <v>120</v>
      </c>
      <c r="G14" s="34">
        <v>94</v>
      </c>
      <c r="H14" s="34">
        <v>94</v>
      </c>
      <c r="I14" s="34">
        <v>97</v>
      </c>
      <c r="J14" s="34">
        <v>96</v>
      </c>
      <c r="K14" s="35">
        <f t="shared" si="0"/>
        <v>381</v>
      </c>
      <c r="L14" s="3"/>
      <c r="M14" s="10"/>
    </row>
    <row r="15" spans="1:13" ht="17.25">
      <c r="A15" s="3">
        <v>14</v>
      </c>
      <c r="B15" s="7"/>
      <c r="C15" s="34" t="s">
        <v>287</v>
      </c>
      <c r="D15" s="34">
        <v>18</v>
      </c>
      <c r="E15" s="52" t="s">
        <v>161</v>
      </c>
      <c r="F15" s="34" t="s">
        <v>114</v>
      </c>
      <c r="G15" s="34">
        <v>94</v>
      </c>
      <c r="H15" s="34">
        <v>97</v>
      </c>
      <c r="I15" s="34">
        <v>94</v>
      </c>
      <c r="J15" s="34">
        <v>94</v>
      </c>
      <c r="K15" s="35">
        <f t="shared" si="0"/>
        <v>379</v>
      </c>
      <c r="L15" s="3"/>
      <c r="M15" s="10"/>
    </row>
    <row r="16" spans="1:13" ht="17.25">
      <c r="A16" s="3">
        <v>15</v>
      </c>
      <c r="B16" s="7"/>
      <c r="C16" s="42" t="s">
        <v>259</v>
      </c>
      <c r="D16" s="12">
        <v>39</v>
      </c>
      <c r="E16" s="11" t="s">
        <v>103</v>
      </c>
      <c r="F16" s="35" t="s">
        <v>91</v>
      </c>
      <c r="G16" s="34">
        <v>92</v>
      </c>
      <c r="H16" s="34">
        <v>98</v>
      </c>
      <c r="I16" s="34">
        <v>93</v>
      </c>
      <c r="J16" s="34">
        <v>95</v>
      </c>
      <c r="K16" s="35">
        <f t="shared" si="0"/>
        <v>378</v>
      </c>
      <c r="L16" s="3" t="s">
        <v>473</v>
      </c>
      <c r="M16" s="10"/>
    </row>
    <row r="17" spans="1:13" ht="17.25">
      <c r="A17" s="3">
        <v>16</v>
      </c>
      <c r="B17" s="7"/>
      <c r="C17" s="34" t="s">
        <v>282</v>
      </c>
      <c r="D17" s="34">
        <v>40</v>
      </c>
      <c r="E17" s="34" t="s">
        <v>270</v>
      </c>
      <c r="F17" s="34" t="s">
        <v>183</v>
      </c>
      <c r="G17" s="34">
        <v>93</v>
      </c>
      <c r="H17" s="34">
        <v>93</v>
      </c>
      <c r="I17" s="34">
        <v>98</v>
      </c>
      <c r="J17" s="34">
        <v>94</v>
      </c>
      <c r="K17" s="35">
        <f t="shared" si="0"/>
        <v>378</v>
      </c>
      <c r="L17" s="3" t="s">
        <v>471</v>
      </c>
      <c r="M17" s="10"/>
    </row>
    <row r="18" spans="1:13" ht="17.25">
      <c r="A18" s="3">
        <v>17</v>
      </c>
      <c r="B18" s="7"/>
      <c r="C18" s="34" t="s">
        <v>282</v>
      </c>
      <c r="D18" s="34">
        <v>27</v>
      </c>
      <c r="E18" s="34" t="s">
        <v>213</v>
      </c>
      <c r="F18" s="34" t="s">
        <v>118</v>
      </c>
      <c r="G18" s="34">
        <v>96</v>
      </c>
      <c r="H18" s="34">
        <v>97</v>
      </c>
      <c r="I18" s="34">
        <v>92</v>
      </c>
      <c r="J18" s="34">
        <v>93</v>
      </c>
      <c r="K18" s="35">
        <f t="shared" si="0"/>
        <v>378</v>
      </c>
      <c r="L18" s="3" t="s">
        <v>474</v>
      </c>
      <c r="M18" s="10"/>
    </row>
    <row r="19" spans="1:13" ht="17.25">
      <c r="A19" s="3">
        <v>18</v>
      </c>
      <c r="B19" s="7"/>
      <c r="C19" s="36" t="s">
        <v>282</v>
      </c>
      <c r="D19" s="36">
        <v>18</v>
      </c>
      <c r="E19" s="36" t="s">
        <v>150</v>
      </c>
      <c r="F19" s="36" t="s">
        <v>114</v>
      </c>
      <c r="G19" s="34">
        <v>93</v>
      </c>
      <c r="H19" s="34">
        <v>95</v>
      </c>
      <c r="I19" s="34">
        <v>93</v>
      </c>
      <c r="J19" s="34">
        <v>96</v>
      </c>
      <c r="K19" s="35">
        <f t="shared" si="0"/>
        <v>377</v>
      </c>
      <c r="L19" s="3" t="s">
        <v>470</v>
      </c>
      <c r="M19" s="10"/>
    </row>
    <row r="20" spans="1:13" ht="17.25">
      <c r="A20" s="3">
        <v>19</v>
      </c>
      <c r="B20" s="7"/>
      <c r="C20" s="42" t="s">
        <v>290</v>
      </c>
      <c r="D20" s="42">
        <v>25</v>
      </c>
      <c r="E20" s="42" t="s">
        <v>148</v>
      </c>
      <c r="F20" s="42" t="s">
        <v>112</v>
      </c>
      <c r="G20" s="34">
        <v>96</v>
      </c>
      <c r="H20" s="34">
        <v>92</v>
      </c>
      <c r="I20" s="34">
        <v>94</v>
      </c>
      <c r="J20" s="34">
        <v>95</v>
      </c>
      <c r="K20" s="35">
        <f t="shared" si="0"/>
        <v>377</v>
      </c>
      <c r="L20" s="3" t="s">
        <v>473</v>
      </c>
      <c r="M20" s="10"/>
    </row>
    <row r="21" spans="1:13" ht="17.25">
      <c r="A21" s="3">
        <v>20</v>
      </c>
      <c r="B21" s="7"/>
      <c r="C21" s="34" t="s">
        <v>283</v>
      </c>
      <c r="D21" s="34">
        <v>38</v>
      </c>
      <c r="E21" s="34" t="s">
        <v>153</v>
      </c>
      <c r="F21" s="34" t="s">
        <v>114</v>
      </c>
      <c r="G21" s="34">
        <v>94</v>
      </c>
      <c r="H21" s="34">
        <v>90</v>
      </c>
      <c r="I21" s="34">
        <v>97</v>
      </c>
      <c r="J21" s="34">
        <v>95</v>
      </c>
      <c r="K21" s="35">
        <f t="shared" si="0"/>
        <v>376</v>
      </c>
      <c r="L21" s="3" t="s">
        <v>475</v>
      </c>
      <c r="M21" s="10"/>
    </row>
    <row r="22" spans="1:13" ht="17.25">
      <c r="A22" s="3">
        <v>21</v>
      </c>
      <c r="B22" s="7"/>
      <c r="C22" s="34" t="s">
        <v>282</v>
      </c>
      <c r="D22" s="34">
        <v>26</v>
      </c>
      <c r="E22" s="34" t="s">
        <v>133</v>
      </c>
      <c r="F22" s="34" t="s">
        <v>114</v>
      </c>
      <c r="G22" s="34">
        <v>95</v>
      </c>
      <c r="H22" s="34">
        <v>91</v>
      </c>
      <c r="I22" s="34">
        <v>95</v>
      </c>
      <c r="J22" s="34">
        <v>95</v>
      </c>
      <c r="K22" s="35">
        <f t="shared" si="0"/>
        <v>376</v>
      </c>
      <c r="L22" s="3" t="s">
        <v>476</v>
      </c>
      <c r="M22" s="10"/>
    </row>
    <row r="23" spans="1:13" ht="17.25">
      <c r="A23" s="3">
        <v>22</v>
      </c>
      <c r="B23" s="7"/>
      <c r="C23" s="36" t="s">
        <v>287</v>
      </c>
      <c r="D23" s="36">
        <v>38</v>
      </c>
      <c r="E23" s="36" t="s">
        <v>250</v>
      </c>
      <c r="F23" s="36" t="s">
        <v>114</v>
      </c>
      <c r="G23" s="34">
        <v>95</v>
      </c>
      <c r="H23" s="34">
        <v>93</v>
      </c>
      <c r="I23" s="34">
        <v>93</v>
      </c>
      <c r="J23" s="34">
        <v>95</v>
      </c>
      <c r="K23" s="35">
        <f t="shared" si="0"/>
        <v>376</v>
      </c>
      <c r="L23" s="3" t="s">
        <v>477</v>
      </c>
      <c r="M23" s="10"/>
    </row>
    <row r="24" spans="1:13" ht="17.25">
      <c r="A24" s="3">
        <f>RANK(K24,K:K)</f>
        <v>23</v>
      </c>
      <c r="B24" s="7"/>
      <c r="C24" s="36" t="s">
        <v>279</v>
      </c>
      <c r="D24" s="36">
        <v>11</v>
      </c>
      <c r="E24" s="46" t="s">
        <v>218</v>
      </c>
      <c r="F24" s="36" t="s">
        <v>126</v>
      </c>
      <c r="G24" s="13">
        <v>96</v>
      </c>
      <c r="H24" s="13">
        <v>91</v>
      </c>
      <c r="I24" s="13">
        <v>95</v>
      </c>
      <c r="J24" s="13">
        <v>92</v>
      </c>
      <c r="K24" s="11">
        <f t="shared" si="0"/>
        <v>374</v>
      </c>
      <c r="L24" s="3"/>
      <c r="M24" s="10"/>
    </row>
    <row r="25" spans="1:13" ht="17.25">
      <c r="A25" s="3">
        <f>RANK(K25,K:K)</f>
        <v>24</v>
      </c>
      <c r="B25" s="7"/>
      <c r="C25" s="36" t="s">
        <v>287</v>
      </c>
      <c r="D25" s="36">
        <v>26</v>
      </c>
      <c r="E25" s="36" t="s">
        <v>181</v>
      </c>
      <c r="F25" s="36" t="s">
        <v>114</v>
      </c>
      <c r="G25" s="34">
        <v>92</v>
      </c>
      <c r="H25" s="34">
        <v>96</v>
      </c>
      <c r="I25" s="34">
        <v>92</v>
      </c>
      <c r="J25" s="34">
        <v>93</v>
      </c>
      <c r="K25" s="35">
        <f t="shared" si="0"/>
        <v>373</v>
      </c>
      <c r="L25" s="3" t="s">
        <v>474</v>
      </c>
      <c r="M25" s="10"/>
    </row>
    <row r="26" spans="1:13" ht="17.25">
      <c r="A26" s="3">
        <v>25</v>
      </c>
      <c r="B26" s="7"/>
      <c r="C26" s="3" t="s">
        <v>287</v>
      </c>
      <c r="D26" s="3">
        <v>35</v>
      </c>
      <c r="E26" s="3" t="s">
        <v>273</v>
      </c>
      <c r="F26" s="3" t="s">
        <v>112</v>
      </c>
      <c r="G26" s="34">
        <v>97</v>
      </c>
      <c r="H26" s="34">
        <v>95</v>
      </c>
      <c r="I26" s="34">
        <v>90</v>
      </c>
      <c r="J26" s="34">
        <v>91</v>
      </c>
      <c r="K26" s="35">
        <f t="shared" si="0"/>
        <v>373</v>
      </c>
      <c r="L26" s="3" t="s">
        <v>478</v>
      </c>
      <c r="M26" s="10"/>
    </row>
    <row r="27" spans="1:13" ht="17.25">
      <c r="A27" s="3">
        <f>RANK(K27,K:K)</f>
        <v>26</v>
      </c>
      <c r="B27" s="7"/>
      <c r="C27" s="36" t="s">
        <v>286</v>
      </c>
      <c r="D27" s="36">
        <v>42</v>
      </c>
      <c r="E27" s="36" t="s">
        <v>274</v>
      </c>
      <c r="F27" s="36" t="s">
        <v>183</v>
      </c>
      <c r="G27" s="34">
        <v>90</v>
      </c>
      <c r="H27" s="34">
        <v>97</v>
      </c>
      <c r="I27" s="34">
        <v>91</v>
      </c>
      <c r="J27" s="34">
        <v>94</v>
      </c>
      <c r="K27" s="35">
        <f t="shared" si="0"/>
        <v>372</v>
      </c>
      <c r="L27" s="3" t="s">
        <v>471</v>
      </c>
      <c r="M27" s="10"/>
    </row>
    <row r="28" spans="1:13" ht="17.25">
      <c r="A28" s="3">
        <v>27</v>
      </c>
      <c r="B28" s="7"/>
      <c r="C28" s="3" t="s">
        <v>251</v>
      </c>
      <c r="D28" s="3">
        <v>5</v>
      </c>
      <c r="E28" s="47" t="s">
        <v>229</v>
      </c>
      <c r="F28" s="3" t="s">
        <v>112</v>
      </c>
      <c r="G28" s="13">
        <v>94</v>
      </c>
      <c r="H28" s="13">
        <v>95</v>
      </c>
      <c r="I28" s="13">
        <v>92</v>
      </c>
      <c r="J28" s="13">
        <v>91</v>
      </c>
      <c r="K28" s="11">
        <f t="shared" si="0"/>
        <v>372</v>
      </c>
      <c r="L28" s="3" t="s">
        <v>478</v>
      </c>
      <c r="M28" s="10"/>
    </row>
    <row r="29" spans="1:13" ht="17.25">
      <c r="A29" s="3">
        <f>RANK(K29,K:K)</f>
        <v>28</v>
      </c>
      <c r="B29" s="7"/>
      <c r="C29" s="36" t="s">
        <v>287</v>
      </c>
      <c r="D29" s="36">
        <v>19</v>
      </c>
      <c r="E29" s="61" t="s">
        <v>162</v>
      </c>
      <c r="F29" s="36" t="s">
        <v>118</v>
      </c>
      <c r="G29" s="34">
        <v>91</v>
      </c>
      <c r="H29" s="34">
        <v>95</v>
      </c>
      <c r="I29" s="34">
        <v>90</v>
      </c>
      <c r="J29" s="34">
        <v>95</v>
      </c>
      <c r="K29" s="35">
        <f t="shared" si="0"/>
        <v>371</v>
      </c>
      <c r="L29" s="3" t="s">
        <v>473</v>
      </c>
      <c r="M29" s="10"/>
    </row>
    <row r="30" spans="1:13" ht="17.25">
      <c r="A30" s="3">
        <v>29</v>
      </c>
      <c r="B30" s="7"/>
      <c r="C30" s="3" t="s">
        <v>251</v>
      </c>
      <c r="D30" s="5">
        <v>2</v>
      </c>
      <c r="E30" s="59" t="s">
        <v>101</v>
      </c>
      <c r="F30" s="9" t="s">
        <v>74</v>
      </c>
      <c r="G30" s="13">
        <v>88</v>
      </c>
      <c r="H30" s="13">
        <v>95</v>
      </c>
      <c r="I30" s="13">
        <v>95</v>
      </c>
      <c r="J30" s="13">
        <v>93</v>
      </c>
      <c r="K30" s="11">
        <f t="shared" si="0"/>
        <v>371</v>
      </c>
      <c r="L30" s="3" t="s">
        <v>479</v>
      </c>
      <c r="M30" s="10"/>
    </row>
    <row r="31" spans="1:13" ht="17.25">
      <c r="A31" s="3">
        <v>30</v>
      </c>
      <c r="B31" s="7"/>
      <c r="C31" s="36" t="s">
        <v>287</v>
      </c>
      <c r="D31" s="36">
        <v>31</v>
      </c>
      <c r="E31" s="36" t="s">
        <v>141</v>
      </c>
      <c r="F31" s="36" t="s">
        <v>114</v>
      </c>
      <c r="G31" s="34">
        <v>93</v>
      </c>
      <c r="H31" s="34">
        <v>93</v>
      </c>
      <c r="I31" s="34">
        <v>92</v>
      </c>
      <c r="J31" s="34">
        <v>93</v>
      </c>
      <c r="K31" s="35">
        <f t="shared" si="0"/>
        <v>371</v>
      </c>
      <c r="L31" s="3" t="s">
        <v>480</v>
      </c>
      <c r="M31" s="10"/>
    </row>
    <row r="32" spans="1:13" ht="17.25">
      <c r="A32" s="3">
        <v>31</v>
      </c>
      <c r="B32" s="7"/>
      <c r="C32" s="9" t="s">
        <v>278</v>
      </c>
      <c r="D32" s="9">
        <v>10</v>
      </c>
      <c r="E32" s="48" t="s">
        <v>224</v>
      </c>
      <c r="F32" s="9" t="s">
        <v>116</v>
      </c>
      <c r="G32" s="13">
        <v>96</v>
      </c>
      <c r="H32" s="13">
        <v>91</v>
      </c>
      <c r="I32" s="13">
        <v>91</v>
      </c>
      <c r="J32" s="13">
        <v>93</v>
      </c>
      <c r="K32" s="11">
        <f t="shared" si="0"/>
        <v>371</v>
      </c>
      <c r="L32" s="3" t="s">
        <v>481</v>
      </c>
      <c r="M32" s="10"/>
    </row>
    <row r="33" spans="1:13" ht="17.25">
      <c r="A33" s="3">
        <v>32</v>
      </c>
      <c r="B33" s="7"/>
      <c r="C33" s="9" t="s">
        <v>281</v>
      </c>
      <c r="D33" s="9">
        <v>10</v>
      </c>
      <c r="E33" s="48" t="s">
        <v>235</v>
      </c>
      <c r="F33" s="9" t="s">
        <v>116</v>
      </c>
      <c r="G33" s="34">
        <v>93</v>
      </c>
      <c r="H33" s="34">
        <v>95</v>
      </c>
      <c r="I33" s="34">
        <v>90</v>
      </c>
      <c r="J33" s="34">
        <v>93</v>
      </c>
      <c r="K33" s="35">
        <f t="shared" si="0"/>
        <v>371</v>
      </c>
      <c r="L33" s="3" t="s">
        <v>482</v>
      </c>
      <c r="M33" s="10"/>
    </row>
    <row r="34" spans="1:13" ht="17.25">
      <c r="A34" s="3">
        <v>33</v>
      </c>
      <c r="B34" s="7"/>
      <c r="C34" s="34" t="s">
        <v>282</v>
      </c>
      <c r="D34" s="34">
        <v>19</v>
      </c>
      <c r="E34" s="34" t="s">
        <v>266</v>
      </c>
      <c r="F34" s="34" t="s">
        <v>118</v>
      </c>
      <c r="G34" s="34">
        <v>93</v>
      </c>
      <c r="H34" s="34">
        <v>94</v>
      </c>
      <c r="I34" s="34">
        <v>92</v>
      </c>
      <c r="J34" s="34">
        <v>92</v>
      </c>
      <c r="K34" s="35">
        <f aca="true" t="shared" si="1" ref="K34:K65">SUM(G34:J34)</f>
        <v>371</v>
      </c>
      <c r="L34" s="3" t="s">
        <v>472</v>
      </c>
      <c r="M34" s="10"/>
    </row>
    <row r="35" spans="1:13" ht="17.25">
      <c r="A35" s="3">
        <f>RANK(K35,K:K)</f>
        <v>34</v>
      </c>
      <c r="B35" s="7"/>
      <c r="C35" s="42" t="s">
        <v>283</v>
      </c>
      <c r="D35" s="42">
        <v>30</v>
      </c>
      <c r="E35" s="42" t="s">
        <v>268</v>
      </c>
      <c r="F35" s="42" t="s">
        <v>112</v>
      </c>
      <c r="G35" s="34">
        <v>92</v>
      </c>
      <c r="H35" s="34">
        <v>91</v>
      </c>
      <c r="I35" s="34">
        <v>91</v>
      </c>
      <c r="J35" s="34">
        <v>95</v>
      </c>
      <c r="K35" s="35">
        <f t="shared" si="1"/>
        <v>369</v>
      </c>
      <c r="L35" s="3" t="s">
        <v>483</v>
      </c>
      <c r="M35" s="10"/>
    </row>
    <row r="36" spans="1:13" ht="17.25">
      <c r="A36" s="3">
        <v>35</v>
      </c>
      <c r="B36" s="7"/>
      <c r="C36" s="34" t="s">
        <v>275</v>
      </c>
      <c r="D36" s="34">
        <v>8</v>
      </c>
      <c r="E36" s="44" t="s">
        <v>205</v>
      </c>
      <c r="F36" s="34" t="s">
        <v>118</v>
      </c>
      <c r="G36" s="13">
        <v>90</v>
      </c>
      <c r="H36" s="13">
        <v>94</v>
      </c>
      <c r="I36" s="13">
        <v>90</v>
      </c>
      <c r="J36" s="13">
        <v>95</v>
      </c>
      <c r="K36" s="11">
        <f t="shared" si="1"/>
        <v>369</v>
      </c>
      <c r="L36" s="3" t="s">
        <v>484</v>
      </c>
      <c r="M36" s="10"/>
    </row>
    <row r="37" spans="1:13" ht="17.25">
      <c r="A37" s="3">
        <v>36</v>
      </c>
      <c r="B37" s="7"/>
      <c r="C37" s="34" t="s">
        <v>286</v>
      </c>
      <c r="D37" s="34">
        <v>22</v>
      </c>
      <c r="E37" s="52" t="s">
        <v>236</v>
      </c>
      <c r="F37" s="34" t="s">
        <v>126</v>
      </c>
      <c r="G37" s="34">
        <v>87</v>
      </c>
      <c r="H37" s="34">
        <v>96</v>
      </c>
      <c r="I37" s="34">
        <v>92</v>
      </c>
      <c r="J37" s="34">
        <v>94</v>
      </c>
      <c r="K37" s="35">
        <f t="shared" si="1"/>
        <v>369</v>
      </c>
      <c r="L37" s="3" t="s">
        <v>471</v>
      </c>
      <c r="M37" s="10"/>
    </row>
    <row r="38" spans="1:13" ht="17.25">
      <c r="A38" s="3">
        <v>37</v>
      </c>
      <c r="B38" s="7"/>
      <c r="C38" s="42" t="s">
        <v>252</v>
      </c>
      <c r="D38" s="12">
        <v>4</v>
      </c>
      <c r="E38" s="58" t="s">
        <v>253</v>
      </c>
      <c r="F38" s="35" t="s">
        <v>70</v>
      </c>
      <c r="G38" s="34">
        <v>91</v>
      </c>
      <c r="H38" s="34">
        <v>95</v>
      </c>
      <c r="I38" s="34">
        <v>92</v>
      </c>
      <c r="J38" s="34">
        <v>91</v>
      </c>
      <c r="K38" s="35">
        <f t="shared" si="1"/>
        <v>369</v>
      </c>
      <c r="L38" s="3" t="s">
        <v>478</v>
      </c>
      <c r="M38" s="10"/>
    </row>
    <row r="39" spans="1:13" ht="17.25">
      <c r="A39" s="3">
        <f>RANK(K39,K:K)</f>
        <v>38</v>
      </c>
      <c r="B39" s="7"/>
      <c r="C39" s="42" t="s">
        <v>287</v>
      </c>
      <c r="D39" s="42">
        <v>7</v>
      </c>
      <c r="E39" s="43" t="s">
        <v>272</v>
      </c>
      <c r="F39" s="42" t="s">
        <v>130</v>
      </c>
      <c r="G39" s="13">
        <v>96</v>
      </c>
      <c r="H39" s="13">
        <v>92</v>
      </c>
      <c r="I39" s="13">
        <v>91</v>
      </c>
      <c r="J39" s="13">
        <v>89</v>
      </c>
      <c r="K39" s="11">
        <f t="shared" si="1"/>
        <v>368</v>
      </c>
      <c r="L39" s="3"/>
      <c r="M39" s="10"/>
    </row>
    <row r="40" spans="1:13" ht="17.25">
      <c r="A40" s="3">
        <f>RANK(K40,K:K)</f>
        <v>39</v>
      </c>
      <c r="B40" s="7"/>
      <c r="C40" s="34" t="s">
        <v>287</v>
      </c>
      <c r="D40" s="34">
        <v>36</v>
      </c>
      <c r="E40" s="34" t="s">
        <v>176</v>
      </c>
      <c r="F40" s="34" t="s">
        <v>114</v>
      </c>
      <c r="G40" s="34">
        <v>92</v>
      </c>
      <c r="H40" s="34">
        <v>96</v>
      </c>
      <c r="I40" s="34">
        <v>86</v>
      </c>
      <c r="J40" s="34">
        <v>93</v>
      </c>
      <c r="K40" s="35">
        <f t="shared" si="1"/>
        <v>367</v>
      </c>
      <c r="L40" s="3" t="s">
        <v>474</v>
      </c>
      <c r="M40" s="10"/>
    </row>
    <row r="41" spans="1:13" ht="17.25">
      <c r="A41" s="3">
        <v>40</v>
      </c>
      <c r="B41" s="7"/>
      <c r="C41" s="42" t="s">
        <v>259</v>
      </c>
      <c r="D41" s="12">
        <v>2</v>
      </c>
      <c r="E41" s="58" t="s">
        <v>84</v>
      </c>
      <c r="F41" s="35" t="s">
        <v>74</v>
      </c>
      <c r="G41" s="13">
        <v>90</v>
      </c>
      <c r="H41" s="13">
        <v>90</v>
      </c>
      <c r="I41" s="13">
        <v>95</v>
      </c>
      <c r="J41" s="13">
        <v>92</v>
      </c>
      <c r="K41" s="11">
        <f t="shared" si="1"/>
        <v>367</v>
      </c>
      <c r="L41" s="3" t="s">
        <v>472</v>
      </c>
      <c r="M41" s="10"/>
    </row>
    <row r="42" spans="1:13" ht="17.25">
      <c r="A42" s="3">
        <f>RANK(K42,K:K)</f>
        <v>41</v>
      </c>
      <c r="B42" s="7"/>
      <c r="C42" s="42" t="s">
        <v>281</v>
      </c>
      <c r="D42" s="42">
        <v>5</v>
      </c>
      <c r="E42" s="43" t="s">
        <v>193</v>
      </c>
      <c r="F42" s="42" t="s">
        <v>112</v>
      </c>
      <c r="G42" s="34">
        <v>93</v>
      </c>
      <c r="H42" s="34">
        <v>85</v>
      </c>
      <c r="I42" s="34">
        <v>93</v>
      </c>
      <c r="J42" s="34">
        <v>92</v>
      </c>
      <c r="K42" s="35">
        <f t="shared" si="1"/>
        <v>363</v>
      </c>
      <c r="L42" s="3" t="s">
        <v>485</v>
      </c>
      <c r="M42" s="10"/>
    </row>
    <row r="43" spans="1:13" ht="17.25">
      <c r="A43" s="3">
        <v>42</v>
      </c>
      <c r="B43" s="7"/>
      <c r="C43" s="42" t="s">
        <v>259</v>
      </c>
      <c r="D43" s="12">
        <v>4</v>
      </c>
      <c r="E43" s="58" t="s">
        <v>261</v>
      </c>
      <c r="F43" s="35" t="s">
        <v>70</v>
      </c>
      <c r="G43" s="13">
        <v>93</v>
      </c>
      <c r="H43" s="13">
        <v>86</v>
      </c>
      <c r="I43" s="13">
        <v>92</v>
      </c>
      <c r="J43" s="13">
        <v>92</v>
      </c>
      <c r="K43" s="11">
        <f t="shared" si="1"/>
        <v>363</v>
      </c>
      <c r="L43" s="3" t="s">
        <v>486</v>
      </c>
      <c r="M43" s="10"/>
    </row>
    <row r="44" spans="1:13" ht="17.25">
      <c r="A44" s="3">
        <f>RANK(K44,K:K)</f>
        <v>43</v>
      </c>
      <c r="B44" s="7"/>
      <c r="C44" s="3" t="s">
        <v>286</v>
      </c>
      <c r="D44" s="42">
        <v>5</v>
      </c>
      <c r="E44" s="43" t="s">
        <v>140</v>
      </c>
      <c r="F44" s="3" t="s">
        <v>112</v>
      </c>
      <c r="G44" s="13">
        <v>89</v>
      </c>
      <c r="H44" s="13">
        <v>88</v>
      </c>
      <c r="I44" s="13">
        <v>91</v>
      </c>
      <c r="J44" s="13">
        <v>94</v>
      </c>
      <c r="K44" s="4">
        <f t="shared" si="1"/>
        <v>362</v>
      </c>
      <c r="L44" s="3" t="s">
        <v>487</v>
      </c>
      <c r="M44" s="10"/>
    </row>
    <row r="45" spans="1:13" ht="17.25">
      <c r="A45" s="3">
        <v>44</v>
      </c>
      <c r="B45" s="7"/>
      <c r="C45" s="36" t="s">
        <v>282</v>
      </c>
      <c r="D45" s="34">
        <v>37</v>
      </c>
      <c r="E45" s="34" t="s">
        <v>146</v>
      </c>
      <c r="F45" s="36" t="s">
        <v>118</v>
      </c>
      <c r="G45" s="34">
        <v>90</v>
      </c>
      <c r="H45" s="34">
        <v>93</v>
      </c>
      <c r="I45" s="34">
        <v>85</v>
      </c>
      <c r="J45" s="34">
        <v>94</v>
      </c>
      <c r="K45" s="9">
        <f t="shared" si="1"/>
        <v>362</v>
      </c>
      <c r="L45" s="3" t="s">
        <v>488</v>
      </c>
      <c r="M45" s="10"/>
    </row>
    <row r="46" spans="1:13" ht="17.25">
      <c r="A46" s="3">
        <v>45</v>
      </c>
      <c r="B46" s="7"/>
      <c r="C46" s="3" t="s">
        <v>286</v>
      </c>
      <c r="D46" s="42">
        <v>17</v>
      </c>
      <c r="E46" s="51" t="s">
        <v>144</v>
      </c>
      <c r="F46" s="3" t="s">
        <v>112</v>
      </c>
      <c r="G46" s="34">
        <v>87</v>
      </c>
      <c r="H46" s="34">
        <v>95</v>
      </c>
      <c r="I46" s="34">
        <v>87</v>
      </c>
      <c r="J46" s="34">
        <v>93</v>
      </c>
      <c r="K46" s="9">
        <f t="shared" si="1"/>
        <v>362</v>
      </c>
      <c r="L46" s="3" t="s">
        <v>474</v>
      </c>
      <c r="M46" s="10"/>
    </row>
    <row r="47" spans="1:13" ht="17.25">
      <c r="A47" s="3">
        <v>46</v>
      </c>
      <c r="B47" s="7"/>
      <c r="C47" s="9" t="s">
        <v>289</v>
      </c>
      <c r="D47" s="35">
        <v>10</v>
      </c>
      <c r="E47" s="45" t="s">
        <v>154</v>
      </c>
      <c r="F47" s="9" t="s">
        <v>116</v>
      </c>
      <c r="G47" s="34">
        <v>89</v>
      </c>
      <c r="H47" s="34">
        <v>92</v>
      </c>
      <c r="I47" s="34">
        <v>96</v>
      </c>
      <c r="J47" s="34">
        <v>85</v>
      </c>
      <c r="K47" s="9">
        <f t="shared" si="1"/>
        <v>362</v>
      </c>
      <c r="L47" s="3" t="s">
        <v>489</v>
      </c>
      <c r="M47" s="10"/>
    </row>
    <row r="48" spans="1:13" ht="17.25">
      <c r="A48" s="3">
        <f>RANK(K48,K:K)</f>
        <v>47</v>
      </c>
      <c r="B48" s="7"/>
      <c r="C48" s="3" t="s">
        <v>284</v>
      </c>
      <c r="D48" s="42">
        <v>25</v>
      </c>
      <c r="E48" s="42" t="s">
        <v>165</v>
      </c>
      <c r="F48" s="3" t="s">
        <v>112</v>
      </c>
      <c r="G48" s="34">
        <v>89</v>
      </c>
      <c r="H48" s="34">
        <v>91</v>
      </c>
      <c r="I48" s="34">
        <v>89</v>
      </c>
      <c r="J48" s="34">
        <v>91</v>
      </c>
      <c r="K48" s="9">
        <f t="shared" si="1"/>
        <v>360</v>
      </c>
      <c r="L48" s="3" t="s">
        <v>478</v>
      </c>
      <c r="M48" s="10"/>
    </row>
    <row r="49" spans="1:13" ht="17.25">
      <c r="A49" s="3">
        <v>48</v>
      </c>
      <c r="B49" s="7"/>
      <c r="C49" s="3" t="s">
        <v>259</v>
      </c>
      <c r="D49" s="12">
        <v>16</v>
      </c>
      <c r="E49" s="60" t="s">
        <v>83</v>
      </c>
      <c r="F49" s="9" t="s">
        <v>73</v>
      </c>
      <c r="G49" s="34">
        <v>91</v>
      </c>
      <c r="H49" s="34">
        <v>90</v>
      </c>
      <c r="I49" s="34">
        <v>91</v>
      </c>
      <c r="J49" s="34">
        <v>88</v>
      </c>
      <c r="K49" s="9">
        <f t="shared" si="1"/>
        <v>360</v>
      </c>
      <c r="L49" s="3" t="s">
        <v>490</v>
      </c>
      <c r="M49" s="10"/>
    </row>
    <row r="50" spans="1:13" ht="17.25">
      <c r="A50" s="3">
        <f>RANK(K50,K:K)</f>
        <v>49</v>
      </c>
      <c r="B50" s="7"/>
      <c r="C50" s="3" t="s">
        <v>252</v>
      </c>
      <c r="D50" s="12">
        <v>3</v>
      </c>
      <c r="E50" s="58" t="s">
        <v>689</v>
      </c>
      <c r="F50" s="9" t="s">
        <v>73</v>
      </c>
      <c r="G50" s="34">
        <v>85</v>
      </c>
      <c r="H50" s="34">
        <v>91</v>
      </c>
      <c r="I50" s="34">
        <v>92</v>
      </c>
      <c r="J50" s="34">
        <v>91</v>
      </c>
      <c r="K50" s="9">
        <f t="shared" si="1"/>
        <v>359</v>
      </c>
      <c r="L50" s="3"/>
      <c r="M50" s="10"/>
    </row>
    <row r="51" spans="1:13" ht="17.25">
      <c r="A51" s="3">
        <f>RANK(K51,K:K)</f>
        <v>50</v>
      </c>
      <c r="B51" s="7"/>
      <c r="C51" s="36" t="s">
        <v>283</v>
      </c>
      <c r="D51" s="36">
        <v>20</v>
      </c>
      <c r="E51" s="36" t="s">
        <v>163</v>
      </c>
      <c r="F51" s="36" t="s">
        <v>120</v>
      </c>
      <c r="G51" s="34">
        <v>95</v>
      </c>
      <c r="H51" s="34">
        <v>91</v>
      </c>
      <c r="I51" s="34">
        <v>78</v>
      </c>
      <c r="J51" s="34">
        <v>94</v>
      </c>
      <c r="K51" s="35">
        <f t="shared" si="1"/>
        <v>358</v>
      </c>
      <c r="L51" s="3"/>
      <c r="M51" s="10"/>
    </row>
    <row r="52" spans="1:13" ht="17.25">
      <c r="A52" s="3">
        <f>RANK(K52,K:K)</f>
        <v>51</v>
      </c>
      <c r="B52" s="7"/>
      <c r="C52" s="3" t="s">
        <v>251</v>
      </c>
      <c r="D52" s="5">
        <v>4</v>
      </c>
      <c r="E52" s="59" t="s">
        <v>99</v>
      </c>
      <c r="F52" s="9" t="s">
        <v>70</v>
      </c>
      <c r="G52" s="13">
        <v>89</v>
      </c>
      <c r="H52" s="13">
        <v>91</v>
      </c>
      <c r="I52" s="13">
        <v>89</v>
      </c>
      <c r="J52" s="13">
        <v>87</v>
      </c>
      <c r="K52" s="11">
        <f t="shared" si="1"/>
        <v>356</v>
      </c>
      <c r="L52" s="3"/>
      <c r="M52" s="10"/>
    </row>
    <row r="53" spans="1:13" ht="17.25">
      <c r="A53" s="3">
        <f>RANK(K53,K:K)</f>
        <v>52</v>
      </c>
      <c r="B53" s="7"/>
      <c r="C53" s="36" t="s">
        <v>286</v>
      </c>
      <c r="D53" s="36">
        <v>11</v>
      </c>
      <c r="E53" s="46" t="s">
        <v>195</v>
      </c>
      <c r="F53" s="36" t="s">
        <v>126</v>
      </c>
      <c r="G53" s="34">
        <v>92</v>
      </c>
      <c r="H53" s="34">
        <v>85</v>
      </c>
      <c r="I53" s="34">
        <v>87</v>
      </c>
      <c r="J53" s="34">
        <v>91</v>
      </c>
      <c r="K53" s="35">
        <f t="shared" si="1"/>
        <v>355</v>
      </c>
      <c r="L53" s="3"/>
      <c r="M53" s="10"/>
    </row>
    <row r="54" spans="1:13" ht="17.25">
      <c r="A54" s="3">
        <v>53</v>
      </c>
      <c r="B54" s="7"/>
      <c r="C54" s="9" t="s">
        <v>289</v>
      </c>
      <c r="D54" s="9">
        <v>21</v>
      </c>
      <c r="E54" s="67" t="s">
        <v>139</v>
      </c>
      <c r="F54" s="9" t="s">
        <v>116</v>
      </c>
      <c r="G54" s="34">
        <v>88</v>
      </c>
      <c r="H54" s="34">
        <v>86</v>
      </c>
      <c r="I54" s="34">
        <v>90</v>
      </c>
      <c r="J54" s="34">
        <v>89</v>
      </c>
      <c r="K54" s="35">
        <f t="shared" si="1"/>
        <v>353</v>
      </c>
      <c r="L54" s="3" t="s">
        <v>491</v>
      </c>
      <c r="M54" s="10"/>
    </row>
    <row r="55" spans="1:13" ht="17.25">
      <c r="A55" s="3">
        <v>54</v>
      </c>
      <c r="B55" s="7"/>
      <c r="C55" s="9" t="s">
        <v>286</v>
      </c>
      <c r="D55" s="9">
        <v>41</v>
      </c>
      <c r="E55" s="9" t="s">
        <v>201</v>
      </c>
      <c r="F55" s="9" t="s">
        <v>202</v>
      </c>
      <c r="G55" s="34">
        <v>84</v>
      </c>
      <c r="H55" s="34">
        <v>89</v>
      </c>
      <c r="I55" s="34">
        <v>93</v>
      </c>
      <c r="J55" s="34">
        <v>87</v>
      </c>
      <c r="K55" s="35">
        <f t="shared" si="1"/>
        <v>353</v>
      </c>
      <c r="L55" s="3" t="s">
        <v>492</v>
      </c>
      <c r="M55" s="10"/>
    </row>
    <row r="56" spans="1:13" ht="17.25">
      <c r="A56" s="3">
        <f>RANK(K56,K:K)</f>
        <v>55</v>
      </c>
      <c r="B56" s="7"/>
      <c r="C56" s="36" t="s">
        <v>287</v>
      </c>
      <c r="D56" s="36">
        <v>40</v>
      </c>
      <c r="E56" s="36" t="s">
        <v>241</v>
      </c>
      <c r="F56" s="36" t="s">
        <v>122</v>
      </c>
      <c r="G56" s="34">
        <v>90</v>
      </c>
      <c r="H56" s="34">
        <v>86</v>
      </c>
      <c r="I56" s="34">
        <v>89</v>
      </c>
      <c r="J56" s="34">
        <v>86</v>
      </c>
      <c r="K56" s="35">
        <f t="shared" si="1"/>
        <v>351</v>
      </c>
      <c r="L56" s="3"/>
      <c r="M56" s="10"/>
    </row>
    <row r="57" spans="1:13" ht="17.25">
      <c r="A57" s="3">
        <f>RANK(K57,K:K)</f>
        <v>56</v>
      </c>
      <c r="B57" s="7"/>
      <c r="C57" s="36" t="s">
        <v>284</v>
      </c>
      <c r="D57" s="36">
        <v>11</v>
      </c>
      <c r="E57" s="46" t="s">
        <v>167</v>
      </c>
      <c r="F57" s="36" t="s">
        <v>126</v>
      </c>
      <c r="G57" s="34">
        <v>84</v>
      </c>
      <c r="H57" s="34">
        <v>89</v>
      </c>
      <c r="I57" s="34">
        <v>88</v>
      </c>
      <c r="J57" s="34">
        <v>89</v>
      </c>
      <c r="K57" s="35">
        <f t="shared" si="1"/>
        <v>350</v>
      </c>
      <c r="L57" s="3" t="s">
        <v>491</v>
      </c>
      <c r="M57" s="10"/>
    </row>
    <row r="58" spans="1:13" ht="17.25">
      <c r="A58" s="3">
        <v>57</v>
      </c>
      <c r="B58" s="7"/>
      <c r="C58" s="3" t="s">
        <v>259</v>
      </c>
      <c r="D58" s="5">
        <v>24</v>
      </c>
      <c r="E58" s="4" t="s">
        <v>262</v>
      </c>
      <c r="F58" s="9" t="s">
        <v>73</v>
      </c>
      <c r="G58" s="34">
        <v>88</v>
      </c>
      <c r="H58" s="34">
        <v>92</v>
      </c>
      <c r="I58" s="34">
        <v>85</v>
      </c>
      <c r="J58" s="34">
        <v>85</v>
      </c>
      <c r="K58" s="35">
        <f t="shared" si="1"/>
        <v>350</v>
      </c>
      <c r="L58" s="3" t="s">
        <v>493</v>
      </c>
      <c r="M58" s="10"/>
    </row>
    <row r="59" spans="1:13" ht="17.25">
      <c r="A59" s="3">
        <f>RANK(K59,K:K)</f>
        <v>58</v>
      </c>
      <c r="B59" s="7"/>
      <c r="C59" s="35" t="s">
        <v>290</v>
      </c>
      <c r="D59" s="35">
        <v>12</v>
      </c>
      <c r="E59" s="35" t="s">
        <v>249</v>
      </c>
      <c r="F59" s="35" t="s">
        <v>124</v>
      </c>
      <c r="G59" s="34">
        <v>88</v>
      </c>
      <c r="H59" s="34">
        <v>87</v>
      </c>
      <c r="I59" s="34">
        <v>86</v>
      </c>
      <c r="J59" s="34">
        <v>88</v>
      </c>
      <c r="K59" s="35">
        <f t="shared" si="1"/>
        <v>349</v>
      </c>
      <c r="L59" s="3" t="s">
        <v>494</v>
      </c>
      <c r="M59" s="10"/>
    </row>
    <row r="60" spans="1:13" ht="17.25">
      <c r="A60" s="3">
        <v>59</v>
      </c>
      <c r="B60" s="7"/>
      <c r="C60" s="42" t="s">
        <v>252</v>
      </c>
      <c r="D60" s="12">
        <v>16</v>
      </c>
      <c r="E60" s="11" t="s">
        <v>254</v>
      </c>
      <c r="F60" s="35" t="s">
        <v>73</v>
      </c>
      <c r="G60" s="34">
        <v>85</v>
      </c>
      <c r="H60" s="34">
        <v>90</v>
      </c>
      <c r="I60" s="34">
        <v>86</v>
      </c>
      <c r="J60" s="34">
        <v>88</v>
      </c>
      <c r="K60" s="35">
        <f t="shared" si="1"/>
        <v>349</v>
      </c>
      <c r="L60" s="3" t="s">
        <v>495</v>
      </c>
      <c r="M60" s="10"/>
    </row>
    <row r="61" spans="1:13" ht="17.25">
      <c r="A61" s="3">
        <v>60</v>
      </c>
      <c r="B61" s="7"/>
      <c r="C61" s="42" t="s">
        <v>285</v>
      </c>
      <c r="D61" s="42">
        <v>17</v>
      </c>
      <c r="E61" s="42" t="s">
        <v>245</v>
      </c>
      <c r="F61" s="42" t="s">
        <v>112</v>
      </c>
      <c r="G61" s="34">
        <v>88</v>
      </c>
      <c r="H61" s="34">
        <v>86</v>
      </c>
      <c r="I61" s="34">
        <v>88</v>
      </c>
      <c r="J61" s="34">
        <v>87</v>
      </c>
      <c r="K61" s="35">
        <f t="shared" si="1"/>
        <v>349</v>
      </c>
      <c r="L61" s="3" t="s">
        <v>492</v>
      </c>
      <c r="M61" s="10"/>
    </row>
    <row r="62" spans="1:13" ht="17.25">
      <c r="A62" s="3">
        <v>61</v>
      </c>
      <c r="B62" s="7"/>
      <c r="C62" s="3" t="s">
        <v>251</v>
      </c>
      <c r="D62" s="5">
        <v>3</v>
      </c>
      <c r="E62" s="59" t="s">
        <v>89</v>
      </c>
      <c r="F62" s="9" t="s">
        <v>73</v>
      </c>
      <c r="G62" s="13">
        <v>89</v>
      </c>
      <c r="H62" s="13">
        <v>90</v>
      </c>
      <c r="I62" s="13">
        <v>87</v>
      </c>
      <c r="J62" s="13">
        <v>83</v>
      </c>
      <c r="K62" s="35">
        <f t="shared" si="1"/>
        <v>349</v>
      </c>
      <c r="L62" s="3" t="s">
        <v>496</v>
      </c>
      <c r="M62" s="10"/>
    </row>
    <row r="63" spans="1:13" ht="17.25">
      <c r="A63" s="3">
        <f>RANK(K63,K:K)</f>
        <v>62</v>
      </c>
      <c r="B63" s="7"/>
      <c r="C63" s="36" t="s">
        <v>287</v>
      </c>
      <c r="D63" s="36">
        <v>27</v>
      </c>
      <c r="E63" s="36" t="s">
        <v>168</v>
      </c>
      <c r="F63" s="36" t="s">
        <v>118</v>
      </c>
      <c r="G63" s="34">
        <v>87</v>
      </c>
      <c r="H63" s="34">
        <v>81</v>
      </c>
      <c r="I63" s="34">
        <v>89</v>
      </c>
      <c r="J63" s="34">
        <v>91</v>
      </c>
      <c r="K63" s="35">
        <f t="shared" si="1"/>
        <v>348</v>
      </c>
      <c r="L63" s="3" t="s">
        <v>478</v>
      </c>
      <c r="M63" s="10"/>
    </row>
    <row r="64" spans="1:13" ht="17.25">
      <c r="A64" s="3">
        <v>63</v>
      </c>
      <c r="B64" s="7"/>
      <c r="C64" s="3" t="s">
        <v>282</v>
      </c>
      <c r="D64" s="3">
        <v>35</v>
      </c>
      <c r="E64" s="3" t="s">
        <v>269</v>
      </c>
      <c r="F64" s="3" t="s">
        <v>112</v>
      </c>
      <c r="G64" s="34">
        <v>91</v>
      </c>
      <c r="H64" s="34">
        <v>84</v>
      </c>
      <c r="I64" s="34">
        <v>84</v>
      </c>
      <c r="J64" s="34">
        <v>89</v>
      </c>
      <c r="K64" s="35">
        <f t="shared" si="1"/>
        <v>348</v>
      </c>
      <c r="L64" s="3" t="s">
        <v>491</v>
      </c>
      <c r="M64" s="10"/>
    </row>
    <row r="65" spans="1:13" ht="17.25">
      <c r="A65" s="3">
        <f>RANK(K65,K:K)</f>
        <v>64</v>
      </c>
      <c r="B65" s="7"/>
      <c r="C65" s="42" t="s">
        <v>282</v>
      </c>
      <c r="D65" s="42">
        <v>7</v>
      </c>
      <c r="E65" s="43" t="s">
        <v>265</v>
      </c>
      <c r="F65" s="42" t="s">
        <v>130</v>
      </c>
      <c r="G65" s="34">
        <v>89</v>
      </c>
      <c r="H65" s="34">
        <v>80</v>
      </c>
      <c r="I65" s="34">
        <v>88</v>
      </c>
      <c r="J65" s="34">
        <v>86</v>
      </c>
      <c r="K65" s="35">
        <f t="shared" si="1"/>
        <v>343</v>
      </c>
      <c r="L65" s="3"/>
      <c r="M65" s="10"/>
    </row>
    <row r="66" spans="1:13" ht="17.25">
      <c r="A66" s="3">
        <f>RANK(K66,K:K)</f>
        <v>65</v>
      </c>
      <c r="B66" s="7"/>
      <c r="C66" s="42" t="s">
        <v>252</v>
      </c>
      <c r="D66" s="12">
        <v>24</v>
      </c>
      <c r="E66" s="11" t="s">
        <v>255</v>
      </c>
      <c r="F66" s="35" t="s">
        <v>73</v>
      </c>
      <c r="G66" s="34">
        <v>83</v>
      </c>
      <c r="H66" s="34">
        <v>86</v>
      </c>
      <c r="I66" s="34">
        <v>84</v>
      </c>
      <c r="J66" s="34">
        <v>89</v>
      </c>
      <c r="K66" s="35">
        <f aca="true" t="shared" si="2" ref="K66:K74">SUM(G66:J66)</f>
        <v>342</v>
      </c>
      <c r="L66" s="3" t="s">
        <v>491</v>
      </c>
      <c r="M66" s="10"/>
    </row>
    <row r="67" spans="1:13" ht="17.25">
      <c r="A67" s="3">
        <v>66</v>
      </c>
      <c r="B67" s="7"/>
      <c r="C67" s="35" t="s">
        <v>283</v>
      </c>
      <c r="D67" s="35">
        <v>41</v>
      </c>
      <c r="E67" s="35" t="s">
        <v>271</v>
      </c>
      <c r="F67" s="35" t="s">
        <v>116</v>
      </c>
      <c r="G67" s="34">
        <v>84</v>
      </c>
      <c r="H67" s="34">
        <v>83</v>
      </c>
      <c r="I67" s="34">
        <v>88</v>
      </c>
      <c r="J67" s="34">
        <v>87</v>
      </c>
      <c r="K67" s="35">
        <f t="shared" si="2"/>
        <v>342</v>
      </c>
      <c r="L67" s="3" t="s">
        <v>492</v>
      </c>
      <c r="M67" s="10"/>
    </row>
    <row r="68" spans="1:13" ht="17.25">
      <c r="A68" s="3">
        <f aca="true" t="shared" si="3" ref="A68:A74">RANK(K68,K$1:K$65536)</f>
        <v>67</v>
      </c>
      <c r="B68" s="7"/>
      <c r="C68" s="42" t="s">
        <v>252</v>
      </c>
      <c r="D68" s="12">
        <v>29</v>
      </c>
      <c r="E68" s="11" t="s">
        <v>256</v>
      </c>
      <c r="F68" s="35" t="s">
        <v>73</v>
      </c>
      <c r="G68" s="34">
        <v>84</v>
      </c>
      <c r="H68" s="34">
        <v>82</v>
      </c>
      <c r="I68" s="34">
        <v>92</v>
      </c>
      <c r="J68" s="34">
        <v>83</v>
      </c>
      <c r="K68" s="35">
        <f t="shared" si="2"/>
        <v>341</v>
      </c>
      <c r="L68" s="3"/>
      <c r="M68" s="10"/>
    </row>
    <row r="69" spans="1:13" ht="17.25">
      <c r="A69" s="3">
        <f t="shared" si="3"/>
        <v>68</v>
      </c>
      <c r="B69" s="7"/>
      <c r="C69" s="42" t="s">
        <v>259</v>
      </c>
      <c r="D69" s="12">
        <v>34</v>
      </c>
      <c r="E69" s="11" t="s">
        <v>263</v>
      </c>
      <c r="F69" s="35" t="s">
        <v>73</v>
      </c>
      <c r="G69" s="34">
        <v>81</v>
      </c>
      <c r="H69" s="34">
        <v>87</v>
      </c>
      <c r="I69" s="34">
        <v>85</v>
      </c>
      <c r="J69" s="34">
        <v>87</v>
      </c>
      <c r="K69" s="35">
        <f t="shared" si="2"/>
        <v>340</v>
      </c>
      <c r="L69" s="3"/>
      <c r="M69" s="10"/>
    </row>
    <row r="70" spans="1:13" ht="17.25">
      <c r="A70" s="3">
        <f t="shared" si="3"/>
        <v>69</v>
      </c>
      <c r="B70" s="7"/>
      <c r="C70" s="42" t="s">
        <v>252</v>
      </c>
      <c r="D70" s="12">
        <v>42</v>
      </c>
      <c r="E70" s="11" t="s">
        <v>258</v>
      </c>
      <c r="F70" s="35" t="s">
        <v>87</v>
      </c>
      <c r="G70" s="34">
        <v>87</v>
      </c>
      <c r="H70" s="34">
        <v>83</v>
      </c>
      <c r="I70" s="34">
        <v>80</v>
      </c>
      <c r="J70" s="34">
        <v>87</v>
      </c>
      <c r="K70" s="35">
        <f t="shared" si="2"/>
        <v>337</v>
      </c>
      <c r="L70" s="3"/>
      <c r="M70" s="10"/>
    </row>
    <row r="71" spans="1:13" ht="17.25">
      <c r="A71" s="3">
        <f t="shared" si="3"/>
        <v>70</v>
      </c>
      <c r="B71" s="7"/>
      <c r="C71" s="35" t="s">
        <v>281</v>
      </c>
      <c r="D71" s="35">
        <v>21</v>
      </c>
      <c r="E71" s="35" t="s">
        <v>267</v>
      </c>
      <c r="F71" s="35" t="s">
        <v>116</v>
      </c>
      <c r="G71" s="34">
        <v>89</v>
      </c>
      <c r="H71" s="34">
        <v>78</v>
      </c>
      <c r="I71" s="34">
        <v>81</v>
      </c>
      <c r="J71" s="34">
        <v>85</v>
      </c>
      <c r="K71" s="35">
        <f t="shared" si="2"/>
        <v>333</v>
      </c>
      <c r="L71" s="3"/>
      <c r="M71" s="10"/>
    </row>
    <row r="72" spans="1:13" ht="17.25">
      <c r="A72" s="3">
        <f t="shared" si="3"/>
        <v>71</v>
      </c>
      <c r="B72" s="7"/>
      <c r="C72" s="42" t="s">
        <v>252</v>
      </c>
      <c r="D72" s="12">
        <v>34</v>
      </c>
      <c r="E72" s="11" t="s">
        <v>257</v>
      </c>
      <c r="F72" s="35" t="s">
        <v>73</v>
      </c>
      <c r="G72" s="34">
        <v>78</v>
      </c>
      <c r="H72" s="34">
        <v>86</v>
      </c>
      <c r="I72" s="34">
        <v>80</v>
      </c>
      <c r="J72" s="34">
        <v>85</v>
      </c>
      <c r="K72" s="35">
        <f t="shared" si="2"/>
        <v>329</v>
      </c>
      <c r="L72" s="3"/>
      <c r="M72" s="10"/>
    </row>
    <row r="73" spans="1:13" ht="17.25">
      <c r="A73" s="3">
        <f t="shared" si="3"/>
        <v>72</v>
      </c>
      <c r="B73" s="7"/>
      <c r="C73" s="42" t="s">
        <v>252</v>
      </c>
      <c r="D73" s="12">
        <v>2</v>
      </c>
      <c r="E73" s="58" t="s">
        <v>79</v>
      </c>
      <c r="F73" s="35" t="s">
        <v>74</v>
      </c>
      <c r="G73" s="34">
        <v>85</v>
      </c>
      <c r="H73" s="34">
        <v>69</v>
      </c>
      <c r="I73" s="34">
        <v>82</v>
      </c>
      <c r="J73" s="34">
        <v>79</v>
      </c>
      <c r="K73" s="35">
        <f t="shared" si="2"/>
        <v>315</v>
      </c>
      <c r="L73" s="3"/>
      <c r="M73" s="10"/>
    </row>
    <row r="74" spans="1:13" ht="17.25">
      <c r="A74" s="3">
        <f t="shared" si="3"/>
        <v>73</v>
      </c>
      <c r="B74" s="7"/>
      <c r="C74" s="42" t="s">
        <v>259</v>
      </c>
      <c r="D74" s="12">
        <v>3</v>
      </c>
      <c r="E74" s="58" t="s">
        <v>260</v>
      </c>
      <c r="F74" s="35" t="s">
        <v>73</v>
      </c>
      <c r="G74" s="13">
        <v>65</v>
      </c>
      <c r="H74" s="13">
        <v>77</v>
      </c>
      <c r="I74" s="13">
        <v>82</v>
      </c>
      <c r="J74" s="13">
        <v>69</v>
      </c>
      <c r="K74" s="11">
        <f t="shared" si="2"/>
        <v>293</v>
      </c>
      <c r="L74" s="3"/>
      <c r="M74" s="10"/>
    </row>
    <row r="75" spans="1:13" ht="17.25">
      <c r="A75" s="3">
        <v>74</v>
      </c>
      <c r="B75" s="7"/>
      <c r="C75" s="42" t="s">
        <v>275</v>
      </c>
      <c r="D75" s="42">
        <v>7</v>
      </c>
      <c r="E75" s="43" t="s">
        <v>264</v>
      </c>
      <c r="F75" s="42" t="s">
        <v>276</v>
      </c>
      <c r="G75" s="13"/>
      <c r="H75" s="13" t="s">
        <v>331</v>
      </c>
      <c r="I75" s="13" t="s">
        <v>332</v>
      </c>
      <c r="J75" s="13"/>
      <c r="K75" s="11"/>
      <c r="L75" s="3"/>
      <c r="M75" s="10"/>
    </row>
    <row r="76" spans="1:13" ht="17.25">
      <c r="A76" s="3">
        <v>75</v>
      </c>
      <c r="B76" s="7"/>
      <c r="C76" s="42" t="s">
        <v>288</v>
      </c>
      <c r="D76" s="42">
        <v>30</v>
      </c>
      <c r="E76" s="42" t="s">
        <v>219</v>
      </c>
      <c r="F76" s="42" t="s">
        <v>112</v>
      </c>
      <c r="G76" s="34"/>
      <c r="H76" s="34" t="s">
        <v>331</v>
      </c>
      <c r="I76" s="34" t="s">
        <v>332</v>
      </c>
      <c r="J76" s="34"/>
      <c r="K76" s="35"/>
      <c r="L76" s="3"/>
      <c r="M76" s="10"/>
    </row>
    <row r="77" spans="1:12" ht="17.25">
      <c r="A77" s="10"/>
      <c r="C77"/>
      <c r="D77"/>
      <c r="E77"/>
      <c r="F77"/>
      <c r="G77"/>
      <c r="H77"/>
      <c r="I77"/>
      <c r="J77"/>
      <c r="K77"/>
      <c r="L77"/>
    </row>
    <row r="78" spans="1:12" ht="17.25">
      <c r="A78" s="10"/>
      <c r="C78"/>
      <c r="D78"/>
      <c r="E78"/>
      <c r="F78"/>
      <c r="G78"/>
      <c r="H78"/>
      <c r="I78"/>
      <c r="J78"/>
      <c r="K78"/>
      <c r="L78"/>
    </row>
    <row r="79" spans="1:12" ht="17.25">
      <c r="A79" s="10"/>
      <c r="C79"/>
      <c r="D79"/>
      <c r="E79"/>
      <c r="F79"/>
      <c r="G79"/>
      <c r="H79"/>
      <c r="I79"/>
      <c r="J79"/>
      <c r="K79"/>
      <c r="L79"/>
    </row>
    <row r="80" spans="1:12" ht="17.25">
      <c r="A80" s="10"/>
      <c r="C80"/>
      <c r="D80"/>
      <c r="E80"/>
      <c r="F80"/>
      <c r="G80"/>
      <c r="H80"/>
      <c r="I80"/>
      <c r="J80"/>
      <c r="K80"/>
      <c r="L80"/>
    </row>
    <row r="81" spans="1:12" ht="17.25">
      <c r="A81" s="10"/>
      <c r="C81"/>
      <c r="D81"/>
      <c r="E81"/>
      <c r="F81"/>
      <c r="G81"/>
      <c r="H81"/>
      <c r="I81"/>
      <c r="J81"/>
      <c r="K81"/>
      <c r="L81"/>
    </row>
    <row r="82" spans="1:12" ht="17.25">
      <c r="A82" s="10"/>
      <c r="C82"/>
      <c r="D82"/>
      <c r="E82"/>
      <c r="F82"/>
      <c r="G82"/>
      <c r="H82"/>
      <c r="I82"/>
      <c r="J82"/>
      <c r="K82"/>
      <c r="L82"/>
    </row>
    <row r="83" spans="1:12" ht="17.25">
      <c r="A83" s="10"/>
      <c r="C83"/>
      <c r="D83"/>
      <c r="E83"/>
      <c r="F83"/>
      <c r="G83"/>
      <c r="H83"/>
      <c r="I83"/>
      <c r="J83"/>
      <c r="K83"/>
      <c r="L83"/>
    </row>
    <row r="84" spans="1:12" ht="17.25">
      <c r="A84" s="10"/>
      <c r="C84"/>
      <c r="D84"/>
      <c r="E84"/>
      <c r="F84"/>
      <c r="G84"/>
      <c r="H84"/>
      <c r="I84"/>
      <c r="J84"/>
      <c r="K84"/>
      <c r="L84"/>
    </row>
    <row r="85" spans="1:12" ht="17.25">
      <c r="A85" s="10"/>
      <c r="C85"/>
      <c r="D85"/>
      <c r="E85"/>
      <c r="F85"/>
      <c r="G85"/>
      <c r="H85"/>
      <c r="I85"/>
      <c r="J85"/>
      <c r="K85"/>
      <c r="L85"/>
    </row>
    <row r="86" spans="1:12" ht="17.25">
      <c r="A86" s="10"/>
      <c r="C86"/>
      <c r="D86"/>
      <c r="E86"/>
      <c r="F86"/>
      <c r="G86"/>
      <c r="H86"/>
      <c r="I86"/>
      <c r="J86"/>
      <c r="K86"/>
      <c r="L86"/>
    </row>
    <row r="87" spans="1:12" ht="17.25">
      <c r="A87" s="10"/>
      <c r="C87"/>
      <c r="D87"/>
      <c r="E87"/>
      <c r="F87"/>
      <c r="G87"/>
      <c r="H87"/>
      <c r="I87"/>
      <c r="J87"/>
      <c r="K87"/>
      <c r="L87"/>
    </row>
    <row r="88" spans="1:12" ht="17.25">
      <c r="A88" s="10"/>
      <c r="C88"/>
      <c r="D88"/>
      <c r="E88"/>
      <c r="F88"/>
      <c r="G88"/>
      <c r="H88"/>
      <c r="I88"/>
      <c r="J88"/>
      <c r="K88"/>
      <c r="L88"/>
    </row>
    <row r="89" spans="1:12" ht="17.25">
      <c r="A89" s="10"/>
      <c r="C89"/>
      <c r="D89"/>
      <c r="E89"/>
      <c r="F89"/>
      <c r="G89"/>
      <c r="H89"/>
      <c r="I89"/>
      <c r="J89"/>
      <c r="K89"/>
      <c r="L89"/>
    </row>
    <row r="90" spans="1:12" ht="17.25">
      <c r="A90" s="10"/>
      <c r="C90"/>
      <c r="D90"/>
      <c r="E90"/>
      <c r="F90"/>
      <c r="G90"/>
      <c r="H90"/>
      <c r="I90"/>
      <c r="J90"/>
      <c r="K90"/>
      <c r="L90"/>
    </row>
    <row r="91" spans="1:12" ht="17.25">
      <c r="A91" s="10"/>
      <c r="C91"/>
      <c r="D91"/>
      <c r="E91"/>
      <c r="F91"/>
      <c r="G91"/>
      <c r="H91"/>
      <c r="I91"/>
      <c r="J91"/>
      <c r="K91"/>
      <c r="L91"/>
    </row>
    <row r="92" spans="1:12" ht="17.25">
      <c r="A92" s="10"/>
      <c r="C92"/>
      <c r="D92"/>
      <c r="E92"/>
      <c r="F92"/>
      <c r="G92"/>
      <c r="H92"/>
      <c r="I92"/>
      <c r="J92"/>
      <c r="K92"/>
      <c r="L92"/>
    </row>
    <row r="93" spans="1:12" ht="17.25">
      <c r="A93" s="10"/>
      <c r="C93"/>
      <c r="D93"/>
      <c r="E93"/>
      <c r="F93"/>
      <c r="G93"/>
      <c r="H93"/>
      <c r="I93"/>
      <c r="J93"/>
      <c r="K93"/>
      <c r="L93"/>
    </row>
    <row r="94" spans="1:12" ht="17.25">
      <c r="A94" s="10"/>
      <c r="C94"/>
      <c r="D94"/>
      <c r="E94"/>
      <c r="F94"/>
      <c r="G94"/>
      <c r="H94"/>
      <c r="I94"/>
      <c r="J94"/>
      <c r="K94"/>
      <c r="L94"/>
    </row>
    <row r="95" spans="1:12" ht="17.25">
      <c r="A95" s="10"/>
      <c r="C95"/>
      <c r="D95"/>
      <c r="E95"/>
      <c r="F95"/>
      <c r="G95"/>
      <c r="H95"/>
      <c r="I95"/>
      <c r="J95"/>
      <c r="K95"/>
      <c r="L95"/>
    </row>
    <row r="96" spans="1:12" ht="17.25">
      <c r="A96" s="10"/>
      <c r="C96"/>
      <c r="D96"/>
      <c r="E96"/>
      <c r="F96"/>
      <c r="G96"/>
      <c r="H96"/>
      <c r="I96"/>
      <c r="J96"/>
      <c r="K96"/>
      <c r="L96"/>
    </row>
    <row r="97" spans="1:12" ht="17.25">
      <c r="A97" s="10"/>
      <c r="C97"/>
      <c r="D97"/>
      <c r="E97"/>
      <c r="F97"/>
      <c r="G97"/>
      <c r="H97"/>
      <c r="I97"/>
      <c r="J97"/>
      <c r="K97"/>
      <c r="L97"/>
    </row>
    <row r="98" spans="1:12" ht="17.25">
      <c r="A98" s="10"/>
      <c r="C98"/>
      <c r="D98"/>
      <c r="E98"/>
      <c r="F98"/>
      <c r="G98"/>
      <c r="H98"/>
      <c r="I98"/>
      <c r="J98"/>
      <c r="K98"/>
      <c r="L98"/>
    </row>
    <row r="99" spans="1:12" ht="17.25">
      <c r="A99" s="10"/>
      <c r="C99"/>
      <c r="D99"/>
      <c r="E99"/>
      <c r="F99"/>
      <c r="G99"/>
      <c r="H99"/>
      <c r="I99"/>
      <c r="J99"/>
      <c r="K99"/>
      <c r="L99"/>
    </row>
    <row r="100" spans="1:12" ht="17.25">
      <c r="A100" s="10"/>
      <c r="C100"/>
      <c r="D100"/>
      <c r="E100"/>
      <c r="F100"/>
      <c r="G100"/>
      <c r="H100"/>
      <c r="I100"/>
      <c r="J100"/>
      <c r="K100"/>
      <c r="L100"/>
    </row>
    <row r="101" spans="1:12" ht="17.25">
      <c r="A101" s="10"/>
      <c r="C101"/>
      <c r="D101"/>
      <c r="E101"/>
      <c r="F101"/>
      <c r="G101"/>
      <c r="H101"/>
      <c r="I101"/>
      <c r="J101"/>
      <c r="K101"/>
      <c r="L101"/>
    </row>
    <row r="102" spans="1:12" ht="17.25">
      <c r="A102" s="10"/>
      <c r="C102"/>
      <c r="D102"/>
      <c r="E102"/>
      <c r="F102"/>
      <c r="G102"/>
      <c r="H102"/>
      <c r="I102"/>
      <c r="J102"/>
      <c r="K102"/>
      <c r="L102"/>
    </row>
    <row r="103" spans="1:12" ht="17.25">
      <c r="A103" s="10"/>
      <c r="C103"/>
      <c r="D103"/>
      <c r="E103"/>
      <c r="F103"/>
      <c r="G103"/>
      <c r="H103"/>
      <c r="I103"/>
      <c r="J103"/>
      <c r="K103"/>
      <c r="L103"/>
    </row>
    <row r="104" spans="1:12" ht="17.25">
      <c r="A104" s="10"/>
      <c r="C104"/>
      <c r="D104"/>
      <c r="E104"/>
      <c r="F104"/>
      <c r="G104"/>
      <c r="H104"/>
      <c r="I104"/>
      <c r="J104"/>
      <c r="K104"/>
      <c r="L104"/>
    </row>
    <row r="105" spans="1:12" ht="17.25">
      <c r="A105" s="10"/>
      <c r="C105"/>
      <c r="D105"/>
      <c r="E105"/>
      <c r="F105"/>
      <c r="G105"/>
      <c r="H105"/>
      <c r="I105"/>
      <c r="J105"/>
      <c r="K105"/>
      <c r="L105"/>
    </row>
    <row r="106" spans="1:12" ht="17.25">
      <c r="A106" s="10"/>
      <c r="C106"/>
      <c r="D106"/>
      <c r="E106"/>
      <c r="F106"/>
      <c r="G106"/>
      <c r="H106"/>
      <c r="I106"/>
      <c r="J106"/>
      <c r="K106"/>
      <c r="L106"/>
    </row>
    <row r="107" spans="1:12" ht="17.25">
      <c r="A107" s="10"/>
      <c r="C107"/>
      <c r="D107"/>
      <c r="E107"/>
      <c r="F107"/>
      <c r="G107"/>
      <c r="H107"/>
      <c r="I107"/>
      <c r="J107"/>
      <c r="K107"/>
      <c r="L107"/>
    </row>
    <row r="108" spans="1:12" ht="17.25">
      <c r="A108" s="10"/>
      <c r="C108"/>
      <c r="D108"/>
      <c r="E108"/>
      <c r="F108"/>
      <c r="G108"/>
      <c r="H108"/>
      <c r="I108"/>
      <c r="J108"/>
      <c r="K108"/>
      <c r="L108"/>
    </row>
    <row r="109" spans="1:12" ht="17.25">
      <c r="A109" s="10"/>
      <c r="C109"/>
      <c r="D109"/>
      <c r="E109"/>
      <c r="F109"/>
      <c r="G109"/>
      <c r="H109"/>
      <c r="I109"/>
      <c r="J109"/>
      <c r="K109"/>
      <c r="L109"/>
    </row>
    <row r="110" spans="1:12" ht="17.25">
      <c r="A110" s="10"/>
      <c r="C110"/>
      <c r="D110"/>
      <c r="E110"/>
      <c r="F110"/>
      <c r="G110"/>
      <c r="H110"/>
      <c r="I110"/>
      <c r="J110"/>
      <c r="K110"/>
      <c r="L110"/>
    </row>
    <row r="111" spans="1:12" ht="17.25">
      <c r="A111" s="10"/>
      <c r="C111"/>
      <c r="D111"/>
      <c r="E111"/>
      <c r="F111"/>
      <c r="G111"/>
      <c r="H111"/>
      <c r="I111"/>
      <c r="J111"/>
      <c r="K111"/>
      <c r="L111"/>
    </row>
    <row r="112" spans="1:12" ht="17.25">
      <c r="A112" s="10"/>
      <c r="C112"/>
      <c r="D112"/>
      <c r="E112"/>
      <c r="F112"/>
      <c r="G112"/>
      <c r="H112"/>
      <c r="I112"/>
      <c r="J112"/>
      <c r="K112"/>
      <c r="L112"/>
    </row>
    <row r="113" spans="1:12" ht="17.25">
      <c r="A113" s="10"/>
      <c r="C113"/>
      <c r="D113"/>
      <c r="E113"/>
      <c r="F113"/>
      <c r="G113"/>
      <c r="H113"/>
      <c r="I113"/>
      <c r="J113"/>
      <c r="K113"/>
      <c r="L113"/>
    </row>
    <row r="114" spans="1:12" ht="17.25">
      <c r="A114" s="10"/>
      <c r="C114"/>
      <c r="D114"/>
      <c r="E114"/>
      <c r="F114"/>
      <c r="G114"/>
      <c r="H114"/>
      <c r="I114"/>
      <c r="J114"/>
      <c r="K114"/>
      <c r="L114"/>
    </row>
    <row r="115" spans="1:12" ht="17.25">
      <c r="A115" s="10"/>
      <c r="C115"/>
      <c r="D115"/>
      <c r="E115"/>
      <c r="F115"/>
      <c r="G115"/>
      <c r="H115"/>
      <c r="I115"/>
      <c r="J115"/>
      <c r="K115"/>
      <c r="L115"/>
    </row>
    <row r="116" spans="1:12" ht="17.25">
      <c r="A116" s="10"/>
      <c r="C116"/>
      <c r="D116"/>
      <c r="E116"/>
      <c r="F116"/>
      <c r="G116"/>
      <c r="H116"/>
      <c r="I116"/>
      <c r="J116"/>
      <c r="K116"/>
      <c r="L116"/>
    </row>
    <row r="117" spans="1:12" ht="17.25">
      <c r="A117" s="10"/>
      <c r="C117"/>
      <c r="D117"/>
      <c r="E117"/>
      <c r="F117"/>
      <c r="G117"/>
      <c r="H117"/>
      <c r="I117"/>
      <c r="J117"/>
      <c r="K117"/>
      <c r="L117"/>
    </row>
    <row r="118" spans="1:12" ht="17.25">
      <c r="A118" s="10"/>
      <c r="C118"/>
      <c r="D118"/>
      <c r="E118"/>
      <c r="F118"/>
      <c r="G118"/>
      <c r="H118"/>
      <c r="I118"/>
      <c r="J118"/>
      <c r="K118"/>
      <c r="L118"/>
    </row>
    <row r="119" spans="1:12" ht="17.25">
      <c r="A119" s="10"/>
      <c r="C119"/>
      <c r="D119"/>
      <c r="E119"/>
      <c r="F119"/>
      <c r="G119"/>
      <c r="H119"/>
      <c r="I119"/>
      <c r="J119"/>
      <c r="K119"/>
      <c r="L119"/>
    </row>
    <row r="120" spans="1:12" ht="17.25">
      <c r="A120" s="10"/>
      <c r="C120"/>
      <c r="D120"/>
      <c r="E120"/>
      <c r="F120"/>
      <c r="G120"/>
      <c r="H120"/>
      <c r="I120"/>
      <c r="J120"/>
      <c r="K120"/>
      <c r="L120"/>
    </row>
    <row r="121" spans="1:12" ht="17.25">
      <c r="A121" s="10"/>
      <c r="C121"/>
      <c r="D121"/>
      <c r="E121"/>
      <c r="F121"/>
      <c r="G121"/>
      <c r="H121"/>
      <c r="I121"/>
      <c r="J121"/>
      <c r="K121"/>
      <c r="L121"/>
    </row>
    <row r="122" spans="1:12" ht="17.25">
      <c r="A122" s="10"/>
      <c r="C122"/>
      <c r="D122"/>
      <c r="E122"/>
      <c r="F122"/>
      <c r="G122"/>
      <c r="H122"/>
      <c r="I122"/>
      <c r="J122"/>
      <c r="K122"/>
      <c r="L122"/>
    </row>
    <row r="123" spans="1:12" ht="17.25">
      <c r="A123" s="10"/>
      <c r="C123"/>
      <c r="D123"/>
      <c r="E123"/>
      <c r="F123"/>
      <c r="G123"/>
      <c r="H123"/>
      <c r="I123"/>
      <c r="J123"/>
      <c r="K123"/>
      <c r="L123"/>
    </row>
    <row r="124" spans="1:12" ht="17.25">
      <c r="A124" s="10"/>
      <c r="C124"/>
      <c r="D124"/>
      <c r="E124"/>
      <c r="F124"/>
      <c r="G124"/>
      <c r="H124"/>
      <c r="I124"/>
      <c r="J124"/>
      <c r="K124"/>
      <c r="L124"/>
    </row>
    <row r="125" spans="1:12" ht="17.25">
      <c r="A125" s="10"/>
      <c r="C125"/>
      <c r="D125"/>
      <c r="E125"/>
      <c r="F125"/>
      <c r="G125"/>
      <c r="H125"/>
      <c r="I125"/>
      <c r="J125"/>
      <c r="K125"/>
      <c r="L125"/>
    </row>
    <row r="126" spans="1:12" ht="17.25">
      <c r="A126" s="10"/>
      <c r="C126"/>
      <c r="D126"/>
      <c r="E126"/>
      <c r="F126"/>
      <c r="G126"/>
      <c r="H126"/>
      <c r="I126"/>
      <c r="J126"/>
      <c r="K126"/>
      <c r="L126"/>
    </row>
    <row r="127" spans="1:12" ht="17.25">
      <c r="A127" s="10"/>
      <c r="C127"/>
      <c r="D127"/>
      <c r="E127"/>
      <c r="F127"/>
      <c r="G127"/>
      <c r="H127"/>
      <c r="I127"/>
      <c r="J127"/>
      <c r="K127"/>
      <c r="L127"/>
    </row>
    <row r="128" spans="1:12" ht="17.25">
      <c r="A128" s="10"/>
      <c r="C128"/>
      <c r="D128"/>
      <c r="E128"/>
      <c r="F128"/>
      <c r="G128"/>
      <c r="H128"/>
      <c r="I128"/>
      <c r="J128"/>
      <c r="K128"/>
      <c r="L128"/>
    </row>
    <row r="129" spans="1:12" ht="17.25">
      <c r="A129" s="10"/>
      <c r="C129"/>
      <c r="D129"/>
      <c r="E129"/>
      <c r="F129"/>
      <c r="G129"/>
      <c r="H129"/>
      <c r="I129"/>
      <c r="J129"/>
      <c r="K129"/>
      <c r="L129"/>
    </row>
    <row r="130" spans="1:12" ht="17.25">
      <c r="A130" s="10"/>
      <c r="C130"/>
      <c r="D130"/>
      <c r="E130"/>
      <c r="F130"/>
      <c r="G130"/>
      <c r="H130"/>
      <c r="I130"/>
      <c r="J130"/>
      <c r="K130"/>
      <c r="L130"/>
    </row>
    <row r="131" spans="1:12" ht="17.25">
      <c r="A131" s="10"/>
      <c r="C131"/>
      <c r="D131"/>
      <c r="E131"/>
      <c r="F131"/>
      <c r="G131"/>
      <c r="H131"/>
      <c r="I131"/>
      <c r="J131"/>
      <c r="K131"/>
      <c r="L131"/>
    </row>
    <row r="132" spans="1:12" ht="17.25">
      <c r="A132" s="10"/>
      <c r="C132"/>
      <c r="D132"/>
      <c r="E132"/>
      <c r="F132"/>
      <c r="G132"/>
      <c r="H132"/>
      <c r="I132"/>
      <c r="J132"/>
      <c r="K132"/>
      <c r="L132"/>
    </row>
    <row r="133" spans="1:12" ht="17.25">
      <c r="A133" s="10"/>
      <c r="C133"/>
      <c r="D133"/>
      <c r="E133"/>
      <c r="F133"/>
      <c r="G133"/>
      <c r="H133"/>
      <c r="I133"/>
      <c r="J133"/>
      <c r="K133"/>
      <c r="L133"/>
    </row>
    <row r="134" spans="1:12" ht="17.25">
      <c r="A134" s="10"/>
      <c r="C134"/>
      <c r="D134"/>
      <c r="E134"/>
      <c r="F134"/>
      <c r="G134"/>
      <c r="H134"/>
      <c r="I134"/>
      <c r="J134"/>
      <c r="K134"/>
      <c r="L134"/>
    </row>
    <row r="135" spans="1:12" ht="17.25">
      <c r="A135" s="10"/>
      <c r="C135"/>
      <c r="D135"/>
      <c r="E135"/>
      <c r="F135"/>
      <c r="G135"/>
      <c r="H135"/>
      <c r="I135"/>
      <c r="J135"/>
      <c r="K135"/>
      <c r="L135"/>
    </row>
    <row r="136" spans="1:12" ht="17.25">
      <c r="A136" s="10"/>
      <c r="C136"/>
      <c r="D136"/>
      <c r="E136"/>
      <c r="F136"/>
      <c r="G136"/>
      <c r="H136"/>
      <c r="I136"/>
      <c r="J136"/>
      <c r="K136"/>
      <c r="L136"/>
    </row>
    <row r="137" spans="1:12" ht="17.25">
      <c r="A137" s="10"/>
      <c r="C137"/>
      <c r="D137"/>
      <c r="E137"/>
      <c r="F137"/>
      <c r="G137"/>
      <c r="H137"/>
      <c r="I137"/>
      <c r="J137"/>
      <c r="K137"/>
      <c r="L137"/>
    </row>
    <row r="138" spans="1:12" ht="17.25">
      <c r="A138" s="10"/>
      <c r="C138"/>
      <c r="D138"/>
      <c r="E138"/>
      <c r="F138"/>
      <c r="G138"/>
      <c r="H138"/>
      <c r="I138"/>
      <c r="J138"/>
      <c r="K138"/>
      <c r="L138"/>
    </row>
    <row r="139" spans="1:12" ht="17.25">
      <c r="A139" s="10"/>
      <c r="C139"/>
      <c r="D139"/>
      <c r="E139"/>
      <c r="F139"/>
      <c r="G139"/>
      <c r="H139"/>
      <c r="I139"/>
      <c r="J139"/>
      <c r="K139"/>
      <c r="L139"/>
    </row>
    <row r="140" spans="1:12" ht="17.25">
      <c r="A140" s="10"/>
      <c r="C140"/>
      <c r="D140"/>
      <c r="E140"/>
      <c r="F140"/>
      <c r="G140"/>
      <c r="H140"/>
      <c r="I140"/>
      <c r="J140"/>
      <c r="K140"/>
      <c r="L140"/>
    </row>
    <row r="141" spans="1:12" ht="17.25">
      <c r="A141" s="10"/>
      <c r="C141"/>
      <c r="D141"/>
      <c r="E141"/>
      <c r="F141"/>
      <c r="G141"/>
      <c r="H141"/>
      <c r="I141"/>
      <c r="J141"/>
      <c r="K141"/>
      <c r="L141"/>
    </row>
    <row r="142" spans="1:12" ht="17.25">
      <c r="A142" s="10"/>
      <c r="C142"/>
      <c r="D142"/>
      <c r="E142"/>
      <c r="F142"/>
      <c r="G142"/>
      <c r="H142"/>
      <c r="I142"/>
      <c r="J142"/>
      <c r="K142"/>
      <c r="L142"/>
    </row>
    <row r="143" spans="1:12" ht="17.25">
      <c r="A143" s="10"/>
      <c r="C143"/>
      <c r="D143"/>
      <c r="E143"/>
      <c r="F143"/>
      <c r="G143"/>
      <c r="H143"/>
      <c r="I143"/>
      <c r="J143"/>
      <c r="K143"/>
      <c r="L143"/>
    </row>
    <row r="144" spans="1:12" ht="17.25">
      <c r="A144" s="10"/>
      <c r="C144"/>
      <c r="D144"/>
      <c r="E144"/>
      <c r="F144"/>
      <c r="G144"/>
      <c r="H144"/>
      <c r="I144"/>
      <c r="J144"/>
      <c r="K144"/>
      <c r="L144"/>
    </row>
    <row r="145" spans="1:12" ht="17.25">
      <c r="A145" s="10"/>
      <c r="C145"/>
      <c r="D145"/>
      <c r="E145"/>
      <c r="F145"/>
      <c r="G145"/>
      <c r="H145"/>
      <c r="I145"/>
      <c r="J145"/>
      <c r="K145"/>
      <c r="L145"/>
    </row>
    <row r="146" spans="1:12" ht="17.25">
      <c r="A146" s="10"/>
      <c r="C146"/>
      <c r="D146"/>
      <c r="E146"/>
      <c r="F146"/>
      <c r="G146"/>
      <c r="H146"/>
      <c r="I146"/>
      <c r="J146"/>
      <c r="K146"/>
      <c r="L146"/>
    </row>
    <row r="147" spans="1:12" ht="17.25">
      <c r="A147" s="10"/>
      <c r="C147"/>
      <c r="D147"/>
      <c r="E147"/>
      <c r="F147"/>
      <c r="G147"/>
      <c r="H147"/>
      <c r="I147"/>
      <c r="J147"/>
      <c r="K147"/>
      <c r="L147"/>
    </row>
    <row r="148" spans="1:12" ht="17.25">
      <c r="A148" s="10"/>
      <c r="C148"/>
      <c r="D148"/>
      <c r="E148"/>
      <c r="F148"/>
      <c r="G148"/>
      <c r="H148"/>
      <c r="I148"/>
      <c r="J148"/>
      <c r="K148"/>
      <c r="L148"/>
    </row>
    <row r="149" spans="1:12" ht="17.25">
      <c r="A149" s="10"/>
      <c r="C149"/>
      <c r="D149"/>
      <c r="E149"/>
      <c r="F149"/>
      <c r="G149"/>
      <c r="H149"/>
      <c r="I149"/>
      <c r="J149"/>
      <c r="K149"/>
      <c r="L149"/>
    </row>
    <row r="150" spans="1:12" ht="17.25">
      <c r="A150" s="10"/>
      <c r="C150"/>
      <c r="D150"/>
      <c r="E150"/>
      <c r="F150"/>
      <c r="G150"/>
      <c r="H150"/>
      <c r="I150"/>
      <c r="J150"/>
      <c r="K150"/>
      <c r="L150"/>
    </row>
    <row r="151" spans="1:12" ht="17.25">
      <c r="A151" s="10"/>
      <c r="C151"/>
      <c r="D151"/>
      <c r="E151"/>
      <c r="F151"/>
      <c r="G151"/>
      <c r="H151"/>
      <c r="I151"/>
      <c r="J151"/>
      <c r="K151"/>
      <c r="L151"/>
    </row>
    <row r="152" spans="1:12" ht="17.25">
      <c r="A152" s="10"/>
      <c r="C152"/>
      <c r="D152"/>
      <c r="E152"/>
      <c r="F152"/>
      <c r="G152"/>
      <c r="H152"/>
      <c r="I152"/>
      <c r="J152"/>
      <c r="K152"/>
      <c r="L152"/>
    </row>
    <row r="153" spans="1:12" ht="17.25">
      <c r="A153" s="10"/>
      <c r="C153"/>
      <c r="D153"/>
      <c r="E153"/>
      <c r="F153"/>
      <c r="G153"/>
      <c r="H153"/>
      <c r="I153"/>
      <c r="J153"/>
      <c r="K153"/>
      <c r="L153"/>
    </row>
    <row r="154" spans="1:12" ht="17.25">
      <c r="A154" s="10"/>
      <c r="C154"/>
      <c r="D154"/>
      <c r="E154"/>
      <c r="F154"/>
      <c r="G154"/>
      <c r="H154"/>
      <c r="I154"/>
      <c r="J154"/>
      <c r="K154"/>
      <c r="L154"/>
    </row>
    <row r="155" spans="1:12" ht="17.25">
      <c r="A155" s="10"/>
      <c r="C155"/>
      <c r="D155"/>
      <c r="E155"/>
      <c r="F155"/>
      <c r="G155"/>
      <c r="H155"/>
      <c r="I155"/>
      <c r="J155"/>
      <c r="K155"/>
      <c r="L155"/>
    </row>
    <row r="156" spans="1:12" ht="17.25">
      <c r="A156" s="10"/>
      <c r="C156"/>
      <c r="D156"/>
      <c r="E156"/>
      <c r="F156"/>
      <c r="G156"/>
      <c r="H156"/>
      <c r="I156"/>
      <c r="J156"/>
      <c r="K156"/>
      <c r="L156"/>
    </row>
    <row r="157" spans="1:12" ht="17.25">
      <c r="A157" s="10"/>
      <c r="C157"/>
      <c r="D157"/>
      <c r="E157"/>
      <c r="F157"/>
      <c r="G157"/>
      <c r="H157"/>
      <c r="I157"/>
      <c r="J157"/>
      <c r="K157"/>
      <c r="L157"/>
    </row>
    <row r="158" spans="1:12" ht="17.25">
      <c r="A158" s="10"/>
      <c r="C158"/>
      <c r="D158"/>
      <c r="E158"/>
      <c r="F158"/>
      <c r="G158"/>
      <c r="H158"/>
      <c r="I158"/>
      <c r="J158"/>
      <c r="K158"/>
      <c r="L158"/>
    </row>
    <row r="159" spans="1:12" ht="17.25">
      <c r="A159" s="10"/>
      <c r="C159"/>
      <c r="D159"/>
      <c r="E159"/>
      <c r="F159"/>
      <c r="G159"/>
      <c r="H159"/>
      <c r="I159"/>
      <c r="J159"/>
      <c r="K159"/>
      <c r="L159"/>
    </row>
    <row r="160" spans="1:12" ht="17.25">
      <c r="A160" s="10"/>
      <c r="C160"/>
      <c r="D160"/>
      <c r="E160"/>
      <c r="F160"/>
      <c r="G160"/>
      <c r="H160"/>
      <c r="I160"/>
      <c r="J160"/>
      <c r="K160"/>
      <c r="L160"/>
    </row>
    <row r="161" spans="1:12" ht="17.25">
      <c r="A161" s="10"/>
      <c r="C161"/>
      <c r="D161"/>
      <c r="E161"/>
      <c r="F161"/>
      <c r="G161"/>
      <c r="H161"/>
      <c r="I161"/>
      <c r="J161"/>
      <c r="K161"/>
      <c r="L161"/>
    </row>
    <row r="162" spans="1:12" ht="17.25">
      <c r="A162" s="10"/>
      <c r="C162"/>
      <c r="D162"/>
      <c r="E162"/>
      <c r="F162"/>
      <c r="G162"/>
      <c r="H162"/>
      <c r="I162"/>
      <c r="J162"/>
      <c r="K162"/>
      <c r="L162"/>
    </row>
    <row r="163" spans="1:12" ht="17.25">
      <c r="A163" s="10"/>
      <c r="C163"/>
      <c r="D163"/>
      <c r="E163"/>
      <c r="F163"/>
      <c r="G163"/>
      <c r="H163"/>
      <c r="I163"/>
      <c r="J163"/>
      <c r="K163"/>
      <c r="L163"/>
    </row>
    <row r="164" spans="1:12" ht="17.25">
      <c r="A164" s="10"/>
      <c r="C164"/>
      <c r="D164"/>
      <c r="E164"/>
      <c r="F164"/>
      <c r="G164"/>
      <c r="H164"/>
      <c r="I164"/>
      <c r="J164"/>
      <c r="K164"/>
      <c r="L164"/>
    </row>
    <row r="165" spans="1:12" ht="17.25">
      <c r="A165" s="10"/>
      <c r="C165"/>
      <c r="D165"/>
      <c r="E165"/>
      <c r="F165"/>
      <c r="G165"/>
      <c r="H165"/>
      <c r="I165"/>
      <c r="J165"/>
      <c r="K165"/>
      <c r="L165"/>
    </row>
    <row r="166" spans="1:12" ht="17.25">
      <c r="A166" s="10"/>
      <c r="C166"/>
      <c r="D166"/>
      <c r="E166"/>
      <c r="F166"/>
      <c r="G166"/>
      <c r="H166"/>
      <c r="I166"/>
      <c r="J166"/>
      <c r="K166"/>
      <c r="L166"/>
    </row>
    <row r="167" spans="1:12" ht="17.25">
      <c r="A167" s="10"/>
      <c r="C167"/>
      <c r="D167"/>
      <c r="E167"/>
      <c r="F167"/>
      <c r="G167"/>
      <c r="H167"/>
      <c r="I167"/>
      <c r="J167"/>
      <c r="K167"/>
      <c r="L167"/>
    </row>
    <row r="168" spans="1:12" ht="17.25">
      <c r="A168" s="10"/>
      <c r="C168"/>
      <c r="D168"/>
      <c r="E168"/>
      <c r="F168"/>
      <c r="G168"/>
      <c r="H168"/>
      <c r="I168"/>
      <c r="J168"/>
      <c r="K168"/>
      <c r="L168"/>
    </row>
    <row r="169" spans="1:12" ht="17.25">
      <c r="A169" s="10"/>
      <c r="C169"/>
      <c r="D169"/>
      <c r="E169"/>
      <c r="F169"/>
      <c r="G169"/>
      <c r="H169"/>
      <c r="I169"/>
      <c r="J169"/>
      <c r="K169"/>
      <c r="L169"/>
    </row>
    <row r="170" spans="1:12" ht="17.25">
      <c r="A170" s="10"/>
      <c r="C170"/>
      <c r="D170"/>
      <c r="E170"/>
      <c r="F170"/>
      <c r="G170"/>
      <c r="H170"/>
      <c r="I170"/>
      <c r="J170"/>
      <c r="K170"/>
      <c r="L170"/>
    </row>
    <row r="171" spans="1:12" ht="17.25">
      <c r="A171" s="10"/>
      <c r="C171"/>
      <c r="D171"/>
      <c r="E171"/>
      <c r="F171"/>
      <c r="G171"/>
      <c r="H171"/>
      <c r="I171"/>
      <c r="J171"/>
      <c r="K171"/>
      <c r="L171"/>
    </row>
    <row r="172" spans="1:12" ht="17.25">
      <c r="A172" s="10"/>
      <c r="C172"/>
      <c r="D172"/>
      <c r="E172"/>
      <c r="F172"/>
      <c r="G172"/>
      <c r="H172"/>
      <c r="I172"/>
      <c r="J172"/>
      <c r="K172"/>
      <c r="L172"/>
    </row>
    <row r="173" spans="1:12" ht="17.25">
      <c r="A173" s="10"/>
      <c r="C173"/>
      <c r="D173"/>
      <c r="E173"/>
      <c r="F173"/>
      <c r="G173"/>
      <c r="H173"/>
      <c r="I173"/>
      <c r="J173"/>
      <c r="K173"/>
      <c r="L173"/>
    </row>
    <row r="174" spans="1:12" ht="17.25">
      <c r="A174" s="10"/>
      <c r="C174"/>
      <c r="D174"/>
      <c r="E174"/>
      <c r="F174"/>
      <c r="G174"/>
      <c r="H174"/>
      <c r="I174"/>
      <c r="J174"/>
      <c r="K174"/>
      <c r="L174"/>
    </row>
    <row r="175" spans="1:12" ht="17.25">
      <c r="A175" s="10"/>
      <c r="C175"/>
      <c r="D175"/>
      <c r="E175"/>
      <c r="F175"/>
      <c r="G175"/>
      <c r="H175"/>
      <c r="I175"/>
      <c r="J175"/>
      <c r="K175"/>
      <c r="L175"/>
    </row>
    <row r="176" spans="1:12" ht="17.25">
      <c r="A176" s="10"/>
      <c r="C176"/>
      <c r="D176"/>
      <c r="E176"/>
      <c r="F176"/>
      <c r="G176"/>
      <c r="H176"/>
      <c r="I176"/>
      <c r="J176"/>
      <c r="K176"/>
      <c r="L176"/>
    </row>
    <row r="177" spans="1:12" ht="17.25">
      <c r="A177" s="10"/>
      <c r="C177"/>
      <c r="D177"/>
      <c r="E177"/>
      <c r="F177"/>
      <c r="G177"/>
      <c r="H177"/>
      <c r="I177"/>
      <c r="J177"/>
      <c r="K177"/>
      <c r="L177"/>
    </row>
    <row r="178" spans="1:12" ht="17.25">
      <c r="A178" s="10"/>
      <c r="C178"/>
      <c r="D178"/>
      <c r="E178"/>
      <c r="F178"/>
      <c r="G178"/>
      <c r="H178"/>
      <c r="I178"/>
      <c r="J178"/>
      <c r="K178"/>
      <c r="L178"/>
    </row>
    <row r="179" spans="1:12" ht="17.25">
      <c r="A179" s="10"/>
      <c r="C179"/>
      <c r="D179"/>
      <c r="E179"/>
      <c r="F179"/>
      <c r="G179"/>
      <c r="H179"/>
      <c r="I179"/>
      <c r="J179"/>
      <c r="K179"/>
      <c r="L179"/>
    </row>
    <row r="180" spans="1:12" ht="17.25">
      <c r="A180" s="10"/>
      <c r="C180"/>
      <c r="D180"/>
      <c r="E180"/>
      <c r="F180"/>
      <c r="G180"/>
      <c r="H180"/>
      <c r="I180"/>
      <c r="J180"/>
      <c r="K180"/>
      <c r="L180"/>
    </row>
    <row r="181" spans="1:12" ht="17.25">
      <c r="A181" s="10"/>
      <c r="C181"/>
      <c r="D181"/>
      <c r="E181"/>
      <c r="F181"/>
      <c r="G181"/>
      <c r="H181"/>
      <c r="I181"/>
      <c r="J181"/>
      <c r="K181"/>
      <c r="L181"/>
    </row>
    <row r="182" spans="1:12" ht="17.25">
      <c r="A182" s="10"/>
      <c r="C182"/>
      <c r="D182"/>
      <c r="E182"/>
      <c r="F182"/>
      <c r="G182"/>
      <c r="H182"/>
      <c r="I182"/>
      <c r="J182"/>
      <c r="K182"/>
      <c r="L182"/>
    </row>
    <row r="183" spans="1:12" ht="17.25">
      <c r="A183" s="10"/>
      <c r="C183"/>
      <c r="D183"/>
      <c r="E183"/>
      <c r="F183"/>
      <c r="G183"/>
      <c r="H183"/>
      <c r="I183"/>
      <c r="J183"/>
      <c r="K183"/>
      <c r="L183"/>
    </row>
    <row r="184" spans="1:12" ht="17.25">
      <c r="A184" s="10"/>
      <c r="C184"/>
      <c r="D184"/>
      <c r="E184"/>
      <c r="F184"/>
      <c r="G184"/>
      <c r="H184"/>
      <c r="I184"/>
      <c r="J184"/>
      <c r="K184"/>
      <c r="L184"/>
    </row>
    <row r="185" spans="1:12" ht="17.25">
      <c r="A185" s="10"/>
      <c r="C185"/>
      <c r="D185"/>
      <c r="E185"/>
      <c r="F185"/>
      <c r="G185"/>
      <c r="H185"/>
      <c r="I185"/>
      <c r="J185"/>
      <c r="K185"/>
      <c r="L185"/>
    </row>
    <row r="186" spans="1:12" ht="17.25">
      <c r="A186" s="10"/>
      <c r="C186"/>
      <c r="D186"/>
      <c r="E186"/>
      <c r="F186"/>
      <c r="G186"/>
      <c r="H186"/>
      <c r="I186"/>
      <c r="J186"/>
      <c r="K186"/>
      <c r="L186"/>
    </row>
    <row r="187" spans="1:12" ht="17.25">
      <c r="A187" s="10"/>
      <c r="C187"/>
      <c r="D187"/>
      <c r="E187"/>
      <c r="F187"/>
      <c r="G187"/>
      <c r="H187"/>
      <c r="I187"/>
      <c r="J187"/>
      <c r="K187"/>
      <c r="L187"/>
    </row>
    <row r="188" spans="1:12" ht="17.25">
      <c r="A188" s="10"/>
      <c r="C188"/>
      <c r="D188"/>
      <c r="E188"/>
      <c r="F188"/>
      <c r="G188"/>
      <c r="H188"/>
      <c r="I188"/>
      <c r="J188"/>
      <c r="K188"/>
      <c r="L188"/>
    </row>
    <row r="189" spans="1:12" ht="17.25">
      <c r="A189" s="10"/>
      <c r="C189"/>
      <c r="D189"/>
      <c r="E189"/>
      <c r="F189"/>
      <c r="G189"/>
      <c r="H189"/>
      <c r="I189"/>
      <c r="J189"/>
      <c r="K189"/>
      <c r="L189"/>
    </row>
    <row r="190" spans="1:12" ht="17.25">
      <c r="A190" s="10"/>
      <c r="C190"/>
      <c r="D190"/>
      <c r="E190"/>
      <c r="F190"/>
      <c r="G190"/>
      <c r="H190"/>
      <c r="I190"/>
      <c r="J190"/>
      <c r="K190"/>
      <c r="L190"/>
    </row>
    <row r="191" spans="1:12" ht="17.25">
      <c r="A191" s="10"/>
      <c r="C191"/>
      <c r="D191"/>
      <c r="E191"/>
      <c r="F191"/>
      <c r="G191"/>
      <c r="H191"/>
      <c r="I191"/>
      <c r="J191"/>
      <c r="K191"/>
      <c r="L191"/>
    </row>
    <row r="192" spans="1:12" ht="17.25">
      <c r="A192" s="10"/>
      <c r="C192"/>
      <c r="D192"/>
      <c r="E192"/>
      <c r="F192"/>
      <c r="G192"/>
      <c r="H192"/>
      <c r="I192"/>
      <c r="J192"/>
      <c r="K192"/>
      <c r="L192"/>
    </row>
    <row r="193" spans="1:12" ht="17.25">
      <c r="A193" s="10"/>
      <c r="C193"/>
      <c r="D193"/>
      <c r="E193"/>
      <c r="F193"/>
      <c r="G193"/>
      <c r="H193"/>
      <c r="I193"/>
      <c r="J193"/>
      <c r="K193"/>
      <c r="L193"/>
    </row>
    <row r="194" spans="1:12" ht="17.25">
      <c r="A194" s="10"/>
      <c r="C194"/>
      <c r="D194"/>
      <c r="E194"/>
      <c r="F194"/>
      <c r="G194"/>
      <c r="H194"/>
      <c r="I194"/>
      <c r="J194"/>
      <c r="K194"/>
      <c r="L194"/>
    </row>
    <row r="195" spans="1:12" ht="17.25">
      <c r="A195" s="10"/>
      <c r="C195"/>
      <c r="D195"/>
      <c r="E195"/>
      <c r="F195"/>
      <c r="G195"/>
      <c r="H195"/>
      <c r="I195"/>
      <c r="J195"/>
      <c r="K195"/>
      <c r="L195"/>
    </row>
    <row r="196" spans="1:12" ht="17.25">
      <c r="A196" s="10"/>
      <c r="C196"/>
      <c r="D196"/>
      <c r="E196"/>
      <c r="F196"/>
      <c r="G196"/>
      <c r="H196"/>
      <c r="I196"/>
      <c r="J196"/>
      <c r="K196"/>
      <c r="L196"/>
    </row>
    <row r="197" spans="1:12" ht="17.25">
      <c r="A197" s="10"/>
      <c r="C197"/>
      <c r="D197"/>
      <c r="E197"/>
      <c r="F197"/>
      <c r="G197"/>
      <c r="H197"/>
      <c r="I197"/>
      <c r="J197"/>
      <c r="K197"/>
      <c r="L197"/>
    </row>
    <row r="198" spans="1:12" ht="17.25">
      <c r="A198" s="10"/>
      <c r="C198"/>
      <c r="D198"/>
      <c r="E198"/>
      <c r="F198"/>
      <c r="G198"/>
      <c r="H198"/>
      <c r="I198"/>
      <c r="J198"/>
      <c r="K198"/>
      <c r="L198"/>
    </row>
    <row r="199" spans="1:12" ht="17.25">
      <c r="A199" s="10"/>
      <c r="C199"/>
      <c r="D199"/>
      <c r="E199"/>
      <c r="F199"/>
      <c r="G199"/>
      <c r="H199"/>
      <c r="I199"/>
      <c r="J199"/>
      <c r="K199"/>
      <c r="L199"/>
    </row>
    <row r="200" spans="1:12" ht="17.25">
      <c r="A200" s="10"/>
      <c r="C200"/>
      <c r="D200"/>
      <c r="E200"/>
      <c r="F200"/>
      <c r="G200"/>
      <c r="H200"/>
      <c r="I200"/>
      <c r="J200"/>
      <c r="K200"/>
      <c r="L200"/>
    </row>
    <row r="201" spans="1:12" ht="17.25">
      <c r="A201" s="10"/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&amp;C&amp;A</oddHeader>
    <oddFooter>&amp;C本部公認審判員西村 慎吾&amp;R本部公認審判員水野 祐輔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2"/>
  <sheetViews>
    <sheetView zoomScale="75" zoomScaleNormal="75" workbookViewId="0" topLeftCell="A1">
      <selection activeCell="P49" sqref="P49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13.625" style="8" customWidth="1"/>
    <col min="15" max="15" width="13.625" style="7" customWidth="1"/>
    <col min="16" max="18" width="9.00390625" style="28" customWidth="1"/>
  </cols>
  <sheetData>
    <row r="1" spans="1:18" ht="17.25">
      <c r="A1" s="1" t="s">
        <v>0</v>
      </c>
      <c r="B1" s="6"/>
      <c r="C1" s="55" t="s">
        <v>1</v>
      </c>
      <c r="D1" s="55" t="s">
        <v>2</v>
      </c>
      <c r="E1" s="55" t="s">
        <v>3</v>
      </c>
      <c r="F1" s="55" t="s">
        <v>4</v>
      </c>
      <c r="G1" s="55" t="s">
        <v>57</v>
      </c>
      <c r="H1" s="55" t="s">
        <v>58</v>
      </c>
      <c r="I1" s="55" t="s">
        <v>59</v>
      </c>
      <c r="J1" s="55" t="s">
        <v>60</v>
      </c>
      <c r="K1" s="55" t="s">
        <v>61</v>
      </c>
      <c r="L1" s="55" t="s">
        <v>62</v>
      </c>
      <c r="M1" s="55" t="s">
        <v>5</v>
      </c>
      <c r="N1" s="24" t="s">
        <v>6</v>
      </c>
      <c r="O1" s="30"/>
      <c r="P1" s="27" t="s">
        <v>40</v>
      </c>
      <c r="Q1" s="4" t="s">
        <v>41</v>
      </c>
      <c r="R1" s="4" t="s">
        <v>42</v>
      </c>
    </row>
    <row r="2" spans="1:18" ht="17.25">
      <c r="A2" s="3">
        <f>RANK(M2,M:M)</f>
        <v>1</v>
      </c>
      <c r="B2" s="7"/>
      <c r="C2" s="9" t="s">
        <v>292</v>
      </c>
      <c r="D2" s="36">
        <v>11</v>
      </c>
      <c r="E2" s="46" t="s">
        <v>247</v>
      </c>
      <c r="F2" s="36" t="s">
        <v>118</v>
      </c>
      <c r="G2" s="36">
        <v>100</v>
      </c>
      <c r="H2" s="36">
        <v>95</v>
      </c>
      <c r="I2" s="36">
        <v>95</v>
      </c>
      <c r="J2" s="36">
        <v>97</v>
      </c>
      <c r="K2" s="36">
        <v>97</v>
      </c>
      <c r="L2" s="36">
        <v>92</v>
      </c>
      <c r="M2" s="9">
        <f aca="true" t="shared" si="0" ref="M2:M45">SUM(G2:L2)</f>
        <v>576</v>
      </c>
      <c r="N2" s="25"/>
      <c r="O2" s="26"/>
      <c r="P2" s="29">
        <f aca="true" t="shared" si="1" ref="P2:P45">G2+H2</f>
        <v>195</v>
      </c>
      <c r="Q2" s="1">
        <f aca="true" t="shared" si="2" ref="Q2:Q45">I2+J2</f>
        <v>192</v>
      </c>
      <c r="R2" s="1">
        <f aca="true" t="shared" si="3" ref="R2:R45">K2+L2</f>
        <v>189</v>
      </c>
    </row>
    <row r="3" spans="1:18" ht="17.25">
      <c r="A3" s="3">
        <f>RANK(M3,M:M)</f>
        <v>2</v>
      </c>
      <c r="B3" s="7"/>
      <c r="C3" s="9" t="s">
        <v>292</v>
      </c>
      <c r="D3" s="36">
        <v>19</v>
      </c>
      <c r="E3" s="36" t="s">
        <v>132</v>
      </c>
      <c r="F3" s="36" t="s">
        <v>120</v>
      </c>
      <c r="G3" s="36">
        <v>100</v>
      </c>
      <c r="H3" s="36">
        <v>98</v>
      </c>
      <c r="I3" s="36">
        <v>95</v>
      </c>
      <c r="J3" s="36">
        <v>94</v>
      </c>
      <c r="K3" s="36">
        <v>94</v>
      </c>
      <c r="L3" s="36">
        <v>87</v>
      </c>
      <c r="M3" s="9">
        <f t="shared" si="0"/>
        <v>568</v>
      </c>
      <c r="N3" s="25"/>
      <c r="O3" s="26"/>
      <c r="P3" s="29">
        <f t="shared" si="1"/>
        <v>198</v>
      </c>
      <c r="Q3" s="1">
        <f t="shared" si="2"/>
        <v>189</v>
      </c>
      <c r="R3" s="1">
        <f t="shared" si="3"/>
        <v>181</v>
      </c>
    </row>
    <row r="4" spans="1:18" ht="17.25">
      <c r="A4" s="3">
        <f>RANK(M4,M:M)</f>
        <v>3</v>
      </c>
      <c r="B4" s="7"/>
      <c r="C4" s="9" t="s">
        <v>291</v>
      </c>
      <c r="D4" s="36">
        <v>19</v>
      </c>
      <c r="E4" s="46" t="s">
        <v>222</v>
      </c>
      <c r="F4" s="36" t="s">
        <v>120</v>
      </c>
      <c r="G4" s="36">
        <v>96</v>
      </c>
      <c r="H4" s="36">
        <v>91</v>
      </c>
      <c r="I4" s="36">
        <v>97</v>
      </c>
      <c r="J4" s="36">
        <v>96</v>
      </c>
      <c r="K4" s="36">
        <v>91</v>
      </c>
      <c r="L4" s="36">
        <v>96</v>
      </c>
      <c r="M4" s="9">
        <f t="shared" si="0"/>
        <v>567</v>
      </c>
      <c r="N4" s="25" t="s">
        <v>497</v>
      </c>
      <c r="O4" s="26"/>
      <c r="P4" s="29">
        <f t="shared" si="1"/>
        <v>187</v>
      </c>
      <c r="Q4" s="1">
        <f t="shared" si="2"/>
        <v>193</v>
      </c>
      <c r="R4" s="1">
        <f t="shared" si="3"/>
        <v>187</v>
      </c>
    </row>
    <row r="5" spans="1:18" ht="17.25">
      <c r="A5" s="3">
        <v>4</v>
      </c>
      <c r="B5" s="7"/>
      <c r="C5" s="9" t="s">
        <v>291</v>
      </c>
      <c r="D5" s="36">
        <v>11</v>
      </c>
      <c r="E5" s="46" t="s">
        <v>297</v>
      </c>
      <c r="F5" s="36" t="s">
        <v>118</v>
      </c>
      <c r="G5" s="36">
        <v>97</v>
      </c>
      <c r="H5" s="36">
        <v>95</v>
      </c>
      <c r="I5" s="36">
        <v>96</v>
      </c>
      <c r="J5" s="36">
        <v>91</v>
      </c>
      <c r="K5" s="36">
        <v>96</v>
      </c>
      <c r="L5" s="36">
        <v>92</v>
      </c>
      <c r="M5" s="9">
        <f t="shared" si="0"/>
        <v>567</v>
      </c>
      <c r="N5" s="25" t="s">
        <v>498</v>
      </c>
      <c r="O5" s="26"/>
      <c r="P5" s="29">
        <f t="shared" si="1"/>
        <v>192</v>
      </c>
      <c r="Q5" s="1">
        <f t="shared" si="2"/>
        <v>187</v>
      </c>
      <c r="R5" s="1">
        <f t="shared" si="3"/>
        <v>188</v>
      </c>
    </row>
    <row r="6" spans="1:18" ht="17.25">
      <c r="A6" s="3">
        <f>RANK(M6,M:M)</f>
        <v>5</v>
      </c>
      <c r="B6" s="7"/>
      <c r="C6" s="9" t="s">
        <v>291</v>
      </c>
      <c r="D6" s="36">
        <v>20</v>
      </c>
      <c r="E6" s="46" t="s">
        <v>117</v>
      </c>
      <c r="F6" s="36" t="s">
        <v>118</v>
      </c>
      <c r="G6" s="36">
        <v>94</v>
      </c>
      <c r="H6" s="36">
        <v>96</v>
      </c>
      <c r="I6" s="36">
        <v>90</v>
      </c>
      <c r="J6" s="36">
        <v>95</v>
      </c>
      <c r="K6" s="36">
        <v>95</v>
      </c>
      <c r="L6" s="36">
        <v>94</v>
      </c>
      <c r="M6" s="9">
        <f t="shared" si="0"/>
        <v>564</v>
      </c>
      <c r="N6" s="25"/>
      <c r="O6" s="26"/>
      <c r="P6" s="29">
        <f t="shared" si="1"/>
        <v>190</v>
      </c>
      <c r="Q6" s="1">
        <f t="shared" si="2"/>
        <v>185</v>
      </c>
      <c r="R6" s="1">
        <f t="shared" si="3"/>
        <v>189</v>
      </c>
    </row>
    <row r="7" spans="1:18" ht="17.25">
      <c r="A7" s="3">
        <f>RANK(M7,M:M)</f>
        <v>6</v>
      </c>
      <c r="B7" s="7"/>
      <c r="C7" s="9" t="s">
        <v>292</v>
      </c>
      <c r="D7" s="36">
        <v>24</v>
      </c>
      <c r="E7" s="36" t="s">
        <v>187</v>
      </c>
      <c r="F7" s="36" t="s">
        <v>120</v>
      </c>
      <c r="G7" s="36">
        <v>95</v>
      </c>
      <c r="H7" s="36">
        <v>96</v>
      </c>
      <c r="I7" s="36">
        <v>94</v>
      </c>
      <c r="J7" s="36">
        <v>90</v>
      </c>
      <c r="K7" s="36">
        <v>91</v>
      </c>
      <c r="L7" s="36">
        <v>96</v>
      </c>
      <c r="M7" s="9">
        <f t="shared" si="0"/>
        <v>562</v>
      </c>
      <c r="N7" s="25"/>
      <c r="O7" s="26"/>
      <c r="P7" s="29">
        <f t="shared" si="1"/>
        <v>191</v>
      </c>
      <c r="Q7" s="1">
        <f t="shared" si="2"/>
        <v>184</v>
      </c>
      <c r="R7" s="1">
        <f t="shared" si="3"/>
        <v>187</v>
      </c>
    </row>
    <row r="8" spans="1:18" ht="17.25">
      <c r="A8" s="3">
        <f>RANK(M8,M:M)</f>
        <v>7</v>
      </c>
      <c r="B8" s="7"/>
      <c r="C8" s="9" t="s">
        <v>291</v>
      </c>
      <c r="D8" s="36">
        <v>27</v>
      </c>
      <c r="E8" s="36" t="s">
        <v>232</v>
      </c>
      <c r="F8" s="36" t="s">
        <v>120</v>
      </c>
      <c r="G8" s="34">
        <v>96</v>
      </c>
      <c r="H8" s="34">
        <v>95</v>
      </c>
      <c r="I8" s="34">
        <v>90</v>
      </c>
      <c r="J8" s="34">
        <v>94</v>
      </c>
      <c r="K8" s="34">
        <v>91</v>
      </c>
      <c r="L8" s="34">
        <v>90</v>
      </c>
      <c r="M8" s="35">
        <f t="shared" si="0"/>
        <v>556</v>
      </c>
      <c r="N8" s="25"/>
      <c r="O8" s="26"/>
      <c r="P8" s="29">
        <f t="shared" si="1"/>
        <v>191</v>
      </c>
      <c r="Q8" s="1">
        <f t="shared" si="2"/>
        <v>184</v>
      </c>
      <c r="R8" s="1">
        <f t="shared" si="3"/>
        <v>181</v>
      </c>
    </row>
    <row r="9" spans="1:18" ht="17.25">
      <c r="A9" s="3">
        <f>RANK(M9,M:M)</f>
        <v>8</v>
      </c>
      <c r="B9" s="7"/>
      <c r="C9" s="9" t="s">
        <v>292</v>
      </c>
      <c r="D9" s="36">
        <v>23</v>
      </c>
      <c r="E9" s="36" t="s">
        <v>306</v>
      </c>
      <c r="F9" s="36" t="s">
        <v>118</v>
      </c>
      <c r="G9" s="34">
        <v>97</v>
      </c>
      <c r="H9" s="34">
        <v>95</v>
      </c>
      <c r="I9" s="34">
        <v>89</v>
      </c>
      <c r="J9" s="34">
        <v>95</v>
      </c>
      <c r="K9" s="34">
        <v>89</v>
      </c>
      <c r="L9" s="34">
        <v>90</v>
      </c>
      <c r="M9" s="35">
        <f t="shared" si="0"/>
        <v>555</v>
      </c>
      <c r="N9" s="25"/>
      <c r="O9" s="26"/>
      <c r="P9" s="29">
        <f t="shared" si="1"/>
        <v>192</v>
      </c>
      <c r="Q9" s="1">
        <f t="shared" si="2"/>
        <v>184</v>
      </c>
      <c r="R9" s="1">
        <f t="shared" si="3"/>
        <v>179</v>
      </c>
    </row>
    <row r="10" spans="1:18" ht="17.25">
      <c r="A10" s="3">
        <f>RANK(M10,M:M)</f>
        <v>9</v>
      </c>
      <c r="B10" s="7"/>
      <c r="C10" s="9" t="s">
        <v>291</v>
      </c>
      <c r="D10" s="36">
        <v>10</v>
      </c>
      <c r="E10" s="46" t="s">
        <v>248</v>
      </c>
      <c r="F10" s="36" t="s">
        <v>120</v>
      </c>
      <c r="G10" s="34">
        <v>93</v>
      </c>
      <c r="H10" s="34">
        <v>95</v>
      </c>
      <c r="I10" s="34">
        <v>90</v>
      </c>
      <c r="J10" s="34">
        <v>93</v>
      </c>
      <c r="K10" s="34">
        <v>91</v>
      </c>
      <c r="L10" s="34">
        <v>92</v>
      </c>
      <c r="M10" s="35">
        <f t="shared" si="0"/>
        <v>554</v>
      </c>
      <c r="N10" s="25" t="s">
        <v>498</v>
      </c>
      <c r="O10" s="26"/>
      <c r="P10" s="29">
        <f t="shared" si="1"/>
        <v>188</v>
      </c>
      <c r="Q10" s="1">
        <f t="shared" si="2"/>
        <v>183</v>
      </c>
      <c r="R10" s="1">
        <f t="shared" si="3"/>
        <v>183</v>
      </c>
    </row>
    <row r="11" spans="1:18" ht="17.25">
      <c r="A11" s="3">
        <v>10</v>
      </c>
      <c r="B11" s="7"/>
      <c r="C11" s="9" t="s">
        <v>292</v>
      </c>
      <c r="D11" s="34">
        <v>29</v>
      </c>
      <c r="E11" s="34" t="s">
        <v>191</v>
      </c>
      <c r="F11" s="34" t="s">
        <v>118</v>
      </c>
      <c r="G11" s="34">
        <v>96</v>
      </c>
      <c r="H11" s="34">
        <v>97</v>
      </c>
      <c r="I11" s="34">
        <v>90</v>
      </c>
      <c r="J11" s="34">
        <v>96</v>
      </c>
      <c r="K11" s="34">
        <v>85</v>
      </c>
      <c r="L11" s="34">
        <v>90</v>
      </c>
      <c r="M11" s="35">
        <f t="shared" si="0"/>
        <v>554</v>
      </c>
      <c r="N11" s="25" t="s">
        <v>499</v>
      </c>
      <c r="O11" s="26"/>
      <c r="P11" s="29">
        <f t="shared" si="1"/>
        <v>193</v>
      </c>
      <c r="Q11" s="1">
        <f t="shared" si="2"/>
        <v>186</v>
      </c>
      <c r="R11" s="1">
        <f t="shared" si="3"/>
        <v>175</v>
      </c>
    </row>
    <row r="12" spans="1:18" ht="17.25">
      <c r="A12" s="3">
        <f aca="true" t="shared" si="4" ref="A12:A17">RANK(M12,M$1:M$65536)</f>
        <v>11</v>
      </c>
      <c r="B12" s="7"/>
      <c r="C12" s="9" t="s">
        <v>292</v>
      </c>
      <c r="D12" s="35">
        <v>33</v>
      </c>
      <c r="E12" s="35" t="s">
        <v>293</v>
      </c>
      <c r="F12" s="35" t="s">
        <v>91</v>
      </c>
      <c r="G12" s="35">
        <v>92</v>
      </c>
      <c r="H12" s="35">
        <v>96</v>
      </c>
      <c r="I12" s="35">
        <v>90</v>
      </c>
      <c r="J12" s="35">
        <v>89</v>
      </c>
      <c r="K12" s="35">
        <v>91</v>
      </c>
      <c r="L12" s="35">
        <v>94</v>
      </c>
      <c r="M12" s="11">
        <f t="shared" si="0"/>
        <v>552</v>
      </c>
      <c r="N12" s="25"/>
      <c r="O12" s="26"/>
      <c r="P12" s="29">
        <f t="shared" si="1"/>
        <v>188</v>
      </c>
      <c r="Q12" s="1">
        <f t="shared" si="2"/>
        <v>179</v>
      </c>
      <c r="R12" s="1">
        <f t="shared" si="3"/>
        <v>185</v>
      </c>
    </row>
    <row r="13" spans="1:18" ht="17.25">
      <c r="A13" s="3">
        <f t="shared" si="4"/>
        <v>12</v>
      </c>
      <c r="B13" s="7"/>
      <c r="C13" s="9" t="s">
        <v>292</v>
      </c>
      <c r="D13" s="34">
        <v>25</v>
      </c>
      <c r="E13" s="34" t="s">
        <v>197</v>
      </c>
      <c r="F13" s="34" t="s">
        <v>114</v>
      </c>
      <c r="G13" s="34">
        <v>100</v>
      </c>
      <c r="H13" s="34">
        <v>93</v>
      </c>
      <c r="I13" s="34">
        <v>88</v>
      </c>
      <c r="J13" s="34">
        <v>86</v>
      </c>
      <c r="K13" s="34">
        <v>91</v>
      </c>
      <c r="L13" s="34">
        <v>92</v>
      </c>
      <c r="M13" s="35">
        <f t="shared" si="0"/>
        <v>550</v>
      </c>
      <c r="N13" s="25"/>
      <c r="O13" s="26"/>
      <c r="P13" s="29">
        <f t="shared" si="1"/>
        <v>193</v>
      </c>
      <c r="Q13" s="1">
        <f t="shared" si="2"/>
        <v>174</v>
      </c>
      <c r="R13" s="1">
        <f t="shared" si="3"/>
        <v>183</v>
      </c>
    </row>
    <row r="14" spans="1:18" ht="17.25">
      <c r="A14" s="3">
        <f t="shared" si="4"/>
        <v>13</v>
      </c>
      <c r="B14" s="7"/>
      <c r="C14" s="9" t="s">
        <v>292</v>
      </c>
      <c r="D14" s="34">
        <v>10</v>
      </c>
      <c r="E14" s="44" t="s">
        <v>119</v>
      </c>
      <c r="F14" s="34" t="s">
        <v>120</v>
      </c>
      <c r="G14" s="34">
        <v>91</v>
      </c>
      <c r="H14" s="34">
        <v>93</v>
      </c>
      <c r="I14" s="34">
        <v>91</v>
      </c>
      <c r="J14" s="34">
        <v>96</v>
      </c>
      <c r="K14" s="34">
        <v>86</v>
      </c>
      <c r="L14" s="34">
        <v>92</v>
      </c>
      <c r="M14" s="35">
        <f t="shared" si="0"/>
        <v>549</v>
      </c>
      <c r="N14" s="25"/>
      <c r="O14" s="26"/>
      <c r="P14" s="29">
        <f t="shared" si="1"/>
        <v>184</v>
      </c>
      <c r="Q14" s="1">
        <f t="shared" si="2"/>
        <v>187</v>
      </c>
      <c r="R14" s="1">
        <f t="shared" si="3"/>
        <v>178</v>
      </c>
    </row>
    <row r="15" spans="1:18" ht="17.25">
      <c r="A15" s="3">
        <f t="shared" si="4"/>
        <v>14</v>
      </c>
      <c r="B15" s="7"/>
      <c r="C15" s="9" t="s">
        <v>291</v>
      </c>
      <c r="D15" s="34">
        <v>26</v>
      </c>
      <c r="E15" s="34" t="s">
        <v>266</v>
      </c>
      <c r="F15" s="34" t="s">
        <v>118</v>
      </c>
      <c r="G15" s="34">
        <v>99</v>
      </c>
      <c r="H15" s="34">
        <v>99</v>
      </c>
      <c r="I15" s="34">
        <v>85</v>
      </c>
      <c r="J15" s="34">
        <v>85</v>
      </c>
      <c r="K15" s="34">
        <v>87</v>
      </c>
      <c r="L15" s="34">
        <v>93</v>
      </c>
      <c r="M15" s="35">
        <f t="shared" si="0"/>
        <v>548</v>
      </c>
      <c r="N15" s="25"/>
      <c r="O15" s="26"/>
      <c r="P15" s="29">
        <f t="shared" si="1"/>
        <v>198</v>
      </c>
      <c r="Q15" s="1">
        <f t="shared" si="2"/>
        <v>170</v>
      </c>
      <c r="R15" s="1">
        <f t="shared" si="3"/>
        <v>180</v>
      </c>
    </row>
    <row r="16" spans="1:18" ht="17.25">
      <c r="A16" s="3">
        <f t="shared" si="4"/>
        <v>15</v>
      </c>
      <c r="B16" s="7"/>
      <c r="C16" s="9" t="s">
        <v>291</v>
      </c>
      <c r="D16" s="34">
        <v>31</v>
      </c>
      <c r="E16" s="62" t="s">
        <v>150</v>
      </c>
      <c r="F16" s="34" t="s">
        <v>114</v>
      </c>
      <c r="G16" s="34">
        <v>94</v>
      </c>
      <c r="H16" s="34">
        <v>94</v>
      </c>
      <c r="I16" s="34">
        <v>89</v>
      </c>
      <c r="J16" s="34">
        <v>86</v>
      </c>
      <c r="K16" s="34">
        <v>89</v>
      </c>
      <c r="L16" s="34">
        <v>94</v>
      </c>
      <c r="M16" s="35">
        <f t="shared" si="0"/>
        <v>546</v>
      </c>
      <c r="N16" s="25"/>
      <c r="O16" s="26"/>
      <c r="P16" s="29">
        <f t="shared" si="1"/>
        <v>188</v>
      </c>
      <c r="Q16" s="1">
        <f t="shared" si="2"/>
        <v>175</v>
      </c>
      <c r="R16" s="1">
        <f t="shared" si="3"/>
        <v>183</v>
      </c>
    </row>
    <row r="17" spans="1:18" ht="17.25">
      <c r="A17" s="3">
        <f t="shared" si="4"/>
        <v>16</v>
      </c>
      <c r="B17" s="7"/>
      <c r="C17" s="9" t="s">
        <v>292</v>
      </c>
      <c r="D17" s="42">
        <v>14</v>
      </c>
      <c r="E17" s="43" t="s">
        <v>198</v>
      </c>
      <c r="F17" s="42" t="s">
        <v>112</v>
      </c>
      <c r="G17" s="34">
        <v>95</v>
      </c>
      <c r="H17" s="34">
        <v>93</v>
      </c>
      <c r="I17" s="34">
        <v>85</v>
      </c>
      <c r="J17" s="34">
        <v>91</v>
      </c>
      <c r="K17" s="34">
        <v>85</v>
      </c>
      <c r="L17" s="34">
        <v>96</v>
      </c>
      <c r="M17" s="35">
        <f t="shared" si="0"/>
        <v>545</v>
      </c>
      <c r="N17" s="25" t="s">
        <v>497</v>
      </c>
      <c r="O17" s="26"/>
      <c r="P17" s="29">
        <f t="shared" si="1"/>
        <v>188</v>
      </c>
      <c r="Q17" s="1">
        <f t="shared" si="2"/>
        <v>176</v>
      </c>
      <c r="R17" s="1">
        <f t="shared" si="3"/>
        <v>181</v>
      </c>
    </row>
    <row r="18" spans="1:18" ht="17.25">
      <c r="A18" s="3">
        <v>17</v>
      </c>
      <c r="B18" s="7"/>
      <c r="C18" s="9" t="s">
        <v>291</v>
      </c>
      <c r="D18" s="63">
        <v>8</v>
      </c>
      <c r="E18" s="64" t="s">
        <v>295</v>
      </c>
      <c r="F18" s="9" t="s">
        <v>116</v>
      </c>
      <c r="G18" s="34">
        <v>95</v>
      </c>
      <c r="H18" s="34">
        <v>94</v>
      </c>
      <c r="I18" s="34">
        <v>86</v>
      </c>
      <c r="J18" s="34">
        <v>91</v>
      </c>
      <c r="K18" s="34">
        <v>90</v>
      </c>
      <c r="L18" s="34">
        <v>89</v>
      </c>
      <c r="M18" s="35">
        <f t="shared" si="0"/>
        <v>545</v>
      </c>
      <c r="N18" s="25" t="s">
        <v>500</v>
      </c>
      <c r="O18" s="26"/>
      <c r="P18" s="29">
        <f t="shared" si="1"/>
        <v>189</v>
      </c>
      <c r="Q18" s="1">
        <f t="shared" si="2"/>
        <v>177</v>
      </c>
      <c r="R18" s="1">
        <f t="shared" si="3"/>
        <v>179</v>
      </c>
    </row>
    <row r="19" spans="1:18" ht="17.25">
      <c r="A19" s="3">
        <v>18</v>
      </c>
      <c r="B19" s="7"/>
      <c r="C19" s="9" t="s">
        <v>292</v>
      </c>
      <c r="D19" s="36">
        <v>9</v>
      </c>
      <c r="E19" s="46" t="s">
        <v>225</v>
      </c>
      <c r="F19" s="36" t="s">
        <v>114</v>
      </c>
      <c r="G19" s="34">
        <v>96</v>
      </c>
      <c r="H19" s="34">
        <v>95</v>
      </c>
      <c r="I19" s="34">
        <v>86</v>
      </c>
      <c r="J19" s="34">
        <v>89</v>
      </c>
      <c r="K19" s="34">
        <v>91</v>
      </c>
      <c r="L19" s="34">
        <v>88</v>
      </c>
      <c r="M19" s="35">
        <f t="shared" si="0"/>
        <v>545</v>
      </c>
      <c r="N19" s="25" t="s">
        <v>501</v>
      </c>
      <c r="O19" s="26"/>
      <c r="P19" s="29">
        <f t="shared" si="1"/>
        <v>191</v>
      </c>
      <c r="Q19" s="1">
        <f t="shared" si="2"/>
        <v>175</v>
      </c>
      <c r="R19" s="1">
        <f t="shared" si="3"/>
        <v>179</v>
      </c>
    </row>
    <row r="20" spans="1:18" ht="17.25">
      <c r="A20" s="3">
        <v>19</v>
      </c>
      <c r="B20" s="7"/>
      <c r="C20" s="9" t="s">
        <v>291</v>
      </c>
      <c r="D20" s="36">
        <v>32</v>
      </c>
      <c r="E20" s="36" t="s">
        <v>231</v>
      </c>
      <c r="F20" s="36" t="s">
        <v>118</v>
      </c>
      <c r="G20" s="34">
        <v>93</v>
      </c>
      <c r="H20" s="34">
        <v>91</v>
      </c>
      <c r="I20" s="34">
        <v>90</v>
      </c>
      <c r="J20" s="34">
        <v>88</v>
      </c>
      <c r="K20" s="34">
        <v>90</v>
      </c>
      <c r="L20" s="34">
        <v>92</v>
      </c>
      <c r="M20" s="35">
        <f t="shared" si="0"/>
        <v>544</v>
      </c>
      <c r="N20" s="25"/>
      <c r="O20" s="26"/>
      <c r="P20" s="29">
        <f t="shared" si="1"/>
        <v>184</v>
      </c>
      <c r="Q20" s="1">
        <f t="shared" si="2"/>
        <v>178</v>
      </c>
      <c r="R20" s="1">
        <f t="shared" si="3"/>
        <v>182</v>
      </c>
    </row>
    <row r="21" spans="1:18" ht="17.25">
      <c r="A21" s="3">
        <f>RANK(M21,M:M)</f>
        <v>20</v>
      </c>
      <c r="B21" s="7"/>
      <c r="C21" s="9" t="s">
        <v>291</v>
      </c>
      <c r="D21" s="9">
        <v>16</v>
      </c>
      <c r="E21" s="48" t="s">
        <v>104</v>
      </c>
      <c r="F21" s="9" t="s">
        <v>70</v>
      </c>
      <c r="G21" s="35">
        <v>94</v>
      </c>
      <c r="H21" s="35">
        <v>94</v>
      </c>
      <c r="I21" s="35">
        <v>86</v>
      </c>
      <c r="J21" s="35">
        <v>89</v>
      </c>
      <c r="K21" s="35">
        <v>88</v>
      </c>
      <c r="L21" s="35">
        <v>91</v>
      </c>
      <c r="M21" s="11">
        <f t="shared" si="0"/>
        <v>542</v>
      </c>
      <c r="N21" s="25" t="s">
        <v>502</v>
      </c>
      <c r="O21" s="26"/>
      <c r="P21" s="29">
        <f t="shared" si="1"/>
        <v>188</v>
      </c>
      <c r="Q21" s="1">
        <f t="shared" si="2"/>
        <v>175</v>
      </c>
      <c r="R21" s="1">
        <f t="shared" si="3"/>
        <v>179</v>
      </c>
    </row>
    <row r="22" spans="1:18" ht="17.25">
      <c r="A22" s="3">
        <v>21</v>
      </c>
      <c r="B22" s="7"/>
      <c r="C22" s="9" t="s">
        <v>291</v>
      </c>
      <c r="D22" s="36">
        <v>28</v>
      </c>
      <c r="E22" s="36" t="s">
        <v>135</v>
      </c>
      <c r="F22" s="36" t="s">
        <v>114</v>
      </c>
      <c r="G22" s="34">
        <v>91</v>
      </c>
      <c r="H22" s="34">
        <v>94</v>
      </c>
      <c r="I22" s="34">
        <v>91</v>
      </c>
      <c r="J22" s="34">
        <v>84</v>
      </c>
      <c r="K22" s="34">
        <v>92</v>
      </c>
      <c r="L22" s="34">
        <v>90</v>
      </c>
      <c r="M22" s="35">
        <f t="shared" si="0"/>
        <v>542</v>
      </c>
      <c r="N22" s="25" t="s">
        <v>499</v>
      </c>
      <c r="O22" s="26"/>
      <c r="P22" s="29">
        <f t="shared" si="1"/>
        <v>185</v>
      </c>
      <c r="Q22" s="1">
        <f t="shared" si="2"/>
        <v>175</v>
      </c>
      <c r="R22" s="1">
        <f t="shared" si="3"/>
        <v>182</v>
      </c>
    </row>
    <row r="23" spans="1:18" ht="17.25">
      <c r="A23" s="3">
        <v>22</v>
      </c>
      <c r="B23" s="7"/>
      <c r="C23" s="9" t="s">
        <v>291</v>
      </c>
      <c r="D23" s="36">
        <v>9</v>
      </c>
      <c r="E23" s="46" t="s">
        <v>296</v>
      </c>
      <c r="F23" s="36" t="s">
        <v>114</v>
      </c>
      <c r="G23" s="34">
        <v>93</v>
      </c>
      <c r="H23" s="34">
        <v>97</v>
      </c>
      <c r="I23" s="34">
        <v>90</v>
      </c>
      <c r="J23" s="34">
        <v>89</v>
      </c>
      <c r="K23" s="34">
        <v>87</v>
      </c>
      <c r="L23" s="34">
        <v>86</v>
      </c>
      <c r="M23" s="35">
        <f t="shared" si="0"/>
        <v>542</v>
      </c>
      <c r="N23" s="25" t="s">
        <v>503</v>
      </c>
      <c r="O23" s="26"/>
      <c r="P23" s="29">
        <f t="shared" si="1"/>
        <v>190</v>
      </c>
      <c r="Q23" s="1">
        <f t="shared" si="2"/>
        <v>179</v>
      </c>
      <c r="R23" s="1">
        <f t="shared" si="3"/>
        <v>173</v>
      </c>
    </row>
    <row r="24" spans="1:18" ht="17.25">
      <c r="A24" s="3">
        <f>RANK(M24,M:M)</f>
        <v>23</v>
      </c>
      <c r="B24" s="7"/>
      <c r="C24" s="9" t="s">
        <v>292</v>
      </c>
      <c r="D24" s="36">
        <v>28</v>
      </c>
      <c r="E24" s="36" t="s">
        <v>151</v>
      </c>
      <c r="F24" s="36" t="s">
        <v>114</v>
      </c>
      <c r="G24" s="34">
        <v>95</v>
      </c>
      <c r="H24" s="34">
        <v>93</v>
      </c>
      <c r="I24" s="34">
        <v>90</v>
      </c>
      <c r="J24" s="34">
        <v>84</v>
      </c>
      <c r="K24" s="34">
        <v>92</v>
      </c>
      <c r="L24" s="34">
        <v>87</v>
      </c>
      <c r="M24" s="35">
        <f t="shared" si="0"/>
        <v>541</v>
      </c>
      <c r="N24" s="25"/>
      <c r="O24" s="26"/>
      <c r="P24" s="29">
        <f t="shared" si="1"/>
        <v>188</v>
      </c>
      <c r="Q24" s="1">
        <f t="shared" si="2"/>
        <v>174</v>
      </c>
      <c r="R24" s="1">
        <f t="shared" si="3"/>
        <v>179</v>
      </c>
    </row>
    <row r="25" spans="1:18" ht="17.25">
      <c r="A25" s="3">
        <f>RANK(M25,M:M)</f>
        <v>24</v>
      </c>
      <c r="B25" s="7"/>
      <c r="C25" s="9" t="s">
        <v>291</v>
      </c>
      <c r="D25" s="36">
        <v>25</v>
      </c>
      <c r="E25" s="36" t="s">
        <v>204</v>
      </c>
      <c r="F25" s="36" t="s">
        <v>114</v>
      </c>
      <c r="G25" s="34">
        <v>95</v>
      </c>
      <c r="H25" s="34">
        <v>94</v>
      </c>
      <c r="I25" s="34">
        <v>93</v>
      </c>
      <c r="J25" s="34">
        <v>89</v>
      </c>
      <c r="K25" s="34">
        <v>82</v>
      </c>
      <c r="L25" s="34">
        <v>85</v>
      </c>
      <c r="M25" s="35">
        <f t="shared" si="0"/>
        <v>538</v>
      </c>
      <c r="N25" s="25"/>
      <c r="O25" s="26"/>
      <c r="P25" s="29">
        <f t="shared" si="1"/>
        <v>189</v>
      </c>
      <c r="Q25" s="1">
        <f t="shared" si="2"/>
        <v>182</v>
      </c>
      <c r="R25" s="1">
        <f t="shared" si="3"/>
        <v>167</v>
      </c>
    </row>
    <row r="26" spans="1:18" ht="17.25">
      <c r="A26" s="3">
        <f>RANK(M26,M:M)</f>
        <v>25</v>
      </c>
      <c r="B26" s="7"/>
      <c r="C26" s="9" t="s">
        <v>291</v>
      </c>
      <c r="D26" s="36">
        <v>18</v>
      </c>
      <c r="E26" s="196" t="s">
        <v>145</v>
      </c>
      <c r="F26" s="36" t="s">
        <v>114</v>
      </c>
      <c r="G26" s="34">
        <v>91</v>
      </c>
      <c r="H26" s="34">
        <v>97</v>
      </c>
      <c r="I26" s="34">
        <v>86</v>
      </c>
      <c r="J26" s="34">
        <v>83</v>
      </c>
      <c r="K26" s="34">
        <v>90</v>
      </c>
      <c r="L26" s="34">
        <v>90</v>
      </c>
      <c r="M26" s="35">
        <f t="shared" si="0"/>
        <v>537</v>
      </c>
      <c r="N26" s="25" t="s">
        <v>499</v>
      </c>
      <c r="O26" s="26"/>
      <c r="P26" s="29">
        <f t="shared" si="1"/>
        <v>188</v>
      </c>
      <c r="Q26" s="1">
        <f t="shared" si="2"/>
        <v>169</v>
      </c>
      <c r="R26" s="1">
        <f t="shared" si="3"/>
        <v>180</v>
      </c>
    </row>
    <row r="27" spans="1:18" ht="17.25">
      <c r="A27" s="3">
        <v>26</v>
      </c>
      <c r="B27" s="7"/>
      <c r="C27" s="9" t="s">
        <v>291</v>
      </c>
      <c r="D27" s="3">
        <v>21</v>
      </c>
      <c r="E27" s="47" t="s">
        <v>301</v>
      </c>
      <c r="F27" s="3" t="s">
        <v>130</v>
      </c>
      <c r="G27" s="34">
        <v>93</v>
      </c>
      <c r="H27" s="34">
        <v>93</v>
      </c>
      <c r="I27" s="34">
        <v>86</v>
      </c>
      <c r="J27" s="34">
        <v>90</v>
      </c>
      <c r="K27" s="34">
        <v>89</v>
      </c>
      <c r="L27" s="34">
        <v>86</v>
      </c>
      <c r="M27" s="35">
        <f t="shared" si="0"/>
        <v>537</v>
      </c>
      <c r="N27" s="25" t="s">
        <v>503</v>
      </c>
      <c r="O27" s="26"/>
      <c r="P27" s="29">
        <f t="shared" si="1"/>
        <v>186</v>
      </c>
      <c r="Q27" s="1">
        <f t="shared" si="2"/>
        <v>176</v>
      </c>
      <c r="R27" s="1">
        <f t="shared" si="3"/>
        <v>175</v>
      </c>
    </row>
    <row r="28" spans="1:18" ht="17.25">
      <c r="A28" s="3">
        <f aca="true" t="shared" si="5" ref="A28:A35">RANK(M28,M$1:M$65536)</f>
        <v>27</v>
      </c>
      <c r="B28" s="7"/>
      <c r="C28" s="9" t="s">
        <v>291</v>
      </c>
      <c r="D28" s="3">
        <v>12</v>
      </c>
      <c r="E28" s="47" t="s">
        <v>298</v>
      </c>
      <c r="F28" s="3" t="s">
        <v>130</v>
      </c>
      <c r="G28" s="34">
        <v>97</v>
      </c>
      <c r="H28" s="34">
        <v>95</v>
      </c>
      <c r="I28" s="34">
        <v>90</v>
      </c>
      <c r="J28" s="34">
        <v>82</v>
      </c>
      <c r="K28" s="34">
        <v>86</v>
      </c>
      <c r="L28" s="34">
        <v>84</v>
      </c>
      <c r="M28" s="35">
        <f t="shared" si="0"/>
        <v>534</v>
      </c>
      <c r="N28" s="25"/>
      <c r="O28" s="26"/>
      <c r="P28" s="29">
        <f t="shared" si="1"/>
        <v>192</v>
      </c>
      <c r="Q28" s="1">
        <f t="shared" si="2"/>
        <v>172</v>
      </c>
      <c r="R28" s="1">
        <f t="shared" si="3"/>
        <v>170</v>
      </c>
    </row>
    <row r="29" spans="1:18" ht="17.25">
      <c r="A29" s="3">
        <f t="shared" si="5"/>
        <v>28</v>
      </c>
      <c r="B29" s="7"/>
      <c r="C29" s="9" t="s">
        <v>291</v>
      </c>
      <c r="D29" s="63">
        <v>17</v>
      </c>
      <c r="E29" s="64" t="s">
        <v>300</v>
      </c>
      <c r="F29" s="9" t="s">
        <v>116</v>
      </c>
      <c r="G29" s="34">
        <v>94</v>
      </c>
      <c r="H29" s="34">
        <v>95</v>
      </c>
      <c r="I29" s="34">
        <v>82</v>
      </c>
      <c r="J29" s="34">
        <v>80</v>
      </c>
      <c r="K29" s="34">
        <v>90</v>
      </c>
      <c r="L29" s="34">
        <v>92</v>
      </c>
      <c r="M29" s="35">
        <f t="shared" si="0"/>
        <v>533</v>
      </c>
      <c r="N29" s="25"/>
      <c r="O29" s="26"/>
      <c r="P29" s="29">
        <f t="shared" si="1"/>
        <v>189</v>
      </c>
      <c r="Q29" s="1">
        <f t="shared" si="2"/>
        <v>162</v>
      </c>
      <c r="R29" s="1">
        <f t="shared" si="3"/>
        <v>182</v>
      </c>
    </row>
    <row r="30" spans="1:18" ht="17.25">
      <c r="A30" s="3">
        <f t="shared" si="5"/>
        <v>29</v>
      </c>
      <c r="B30" s="7"/>
      <c r="C30" s="9" t="s">
        <v>292</v>
      </c>
      <c r="D30" s="36">
        <v>20</v>
      </c>
      <c r="E30" s="61" t="s">
        <v>305</v>
      </c>
      <c r="F30" s="36" t="s">
        <v>118</v>
      </c>
      <c r="G30" s="34">
        <v>94</v>
      </c>
      <c r="H30" s="34">
        <v>94</v>
      </c>
      <c r="I30" s="34">
        <v>79</v>
      </c>
      <c r="J30" s="34">
        <v>87</v>
      </c>
      <c r="K30" s="34">
        <v>88</v>
      </c>
      <c r="L30" s="34">
        <v>87</v>
      </c>
      <c r="M30" s="35">
        <f t="shared" si="0"/>
        <v>529</v>
      </c>
      <c r="N30" s="25"/>
      <c r="O30" s="26"/>
      <c r="P30" s="29">
        <f t="shared" si="1"/>
        <v>188</v>
      </c>
      <c r="Q30" s="1">
        <f t="shared" si="2"/>
        <v>166</v>
      </c>
      <c r="R30" s="1">
        <f t="shared" si="3"/>
        <v>175</v>
      </c>
    </row>
    <row r="31" spans="1:18" ht="17.25">
      <c r="A31" s="3">
        <f t="shared" si="5"/>
        <v>30</v>
      </c>
      <c r="B31" s="7"/>
      <c r="C31" s="9" t="s">
        <v>291</v>
      </c>
      <c r="D31" s="9">
        <v>22</v>
      </c>
      <c r="E31" s="48" t="s">
        <v>302</v>
      </c>
      <c r="F31" s="9" t="s">
        <v>124</v>
      </c>
      <c r="G31" s="34">
        <v>94</v>
      </c>
      <c r="H31" s="34">
        <v>93</v>
      </c>
      <c r="I31" s="34">
        <v>87</v>
      </c>
      <c r="J31" s="34">
        <v>87</v>
      </c>
      <c r="K31" s="34">
        <v>82</v>
      </c>
      <c r="L31" s="34">
        <v>83</v>
      </c>
      <c r="M31" s="35">
        <f t="shared" si="0"/>
        <v>526</v>
      </c>
      <c r="N31" s="25"/>
      <c r="O31" s="26"/>
      <c r="P31" s="29">
        <f t="shared" si="1"/>
        <v>187</v>
      </c>
      <c r="Q31" s="1">
        <f t="shared" si="2"/>
        <v>174</v>
      </c>
      <c r="R31" s="1">
        <f t="shared" si="3"/>
        <v>165</v>
      </c>
    </row>
    <row r="32" spans="1:18" ht="17.25">
      <c r="A32" s="3">
        <f t="shared" si="5"/>
        <v>31</v>
      </c>
      <c r="B32" s="7"/>
      <c r="C32" s="9" t="s">
        <v>292</v>
      </c>
      <c r="D32" s="9">
        <v>8</v>
      </c>
      <c r="E32" s="48" t="s">
        <v>304</v>
      </c>
      <c r="F32" s="9" t="s">
        <v>116</v>
      </c>
      <c r="G32" s="34">
        <v>91</v>
      </c>
      <c r="H32" s="34">
        <v>88</v>
      </c>
      <c r="I32" s="34">
        <v>79</v>
      </c>
      <c r="J32" s="34">
        <v>88</v>
      </c>
      <c r="K32" s="34">
        <v>88</v>
      </c>
      <c r="L32" s="34">
        <v>90</v>
      </c>
      <c r="M32" s="35">
        <f t="shared" si="0"/>
        <v>524</v>
      </c>
      <c r="N32" s="25"/>
      <c r="O32" s="26"/>
      <c r="P32" s="29">
        <f t="shared" si="1"/>
        <v>179</v>
      </c>
      <c r="Q32" s="1">
        <f t="shared" si="2"/>
        <v>167</v>
      </c>
      <c r="R32" s="1">
        <f t="shared" si="3"/>
        <v>178</v>
      </c>
    </row>
    <row r="33" spans="1:18" ht="17.25">
      <c r="A33" s="3">
        <f t="shared" si="5"/>
        <v>32</v>
      </c>
      <c r="B33" s="7"/>
      <c r="C33" s="9" t="s">
        <v>291</v>
      </c>
      <c r="D33" s="42">
        <v>23</v>
      </c>
      <c r="E33" s="43" t="s">
        <v>303</v>
      </c>
      <c r="F33" s="42" t="s">
        <v>112</v>
      </c>
      <c r="G33" s="34">
        <v>86</v>
      </c>
      <c r="H33" s="34">
        <v>93</v>
      </c>
      <c r="I33" s="34">
        <v>82</v>
      </c>
      <c r="J33" s="34">
        <v>85</v>
      </c>
      <c r="K33" s="34">
        <v>89</v>
      </c>
      <c r="L33" s="34">
        <v>85</v>
      </c>
      <c r="M33" s="35">
        <f t="shared" si="0"/>
        <v>520</v>
      </c>
      <c r="N33" s="25"/>
      <c r="O33" s="26"/>
      <c r="P33" s="29">
        <f t="shared" si="1"/>
        <v>179</v>
      </c>
      <c r="Q33" s="1">
        <f t="shared" si="2"/>
        <v>167</v>
      </c>
      <c r="R33" s="1">
        <f t="shared" si="3"/>
        <v>174</v>
      </c>
    </row>
    <row r="34" spans="1:18" ht="17.25">
      <c r="A34" s="3">
        <f t="shared" si="5"/>
        <v>33</v>
      </c>
      <c r="B34" s="7"/>
      <c r="C34" s="9" t="s">
        <v>292</v>
      </c>
      <c r="D34" s="35">
        <v>17</v>
      </c>
      <c r="E34" s="195" t="s">
        <v>115</v>
      </c>
      <c r="F34" s="35" t="s">
        <v>116</v>
      </c>
      <c r="G34" s="34">
        <v>95</v>
      </c>
      <c r="H34" s="34">
        <v>92</v>
      </c>
      <c r="I34" s="34">
        <v>80</v>
      </c>
      <c r="J34" s="34">
        <v>85</v>
      </c>
      <c r="K34" s="34">
        <v>85</v>
      </c>
      <c r="L34" s="34">
        <v>79</v>
      </c>
      <c r="M34" s="35">
        <f t="shared" si="0"/>
        <v>516</v>
      </c>
      <c r="N34" s="25"/>
      <c r="O34" s="26"/>
      <c r="P34" s="29">
        <f t="shared" si="1"/>
        <v>187</v>
      </c>
      <c r="Q34" s="1">
        <f t="shared" si="2"/>
        <v>165</v>
      </c>
      <c r="R34" s="1">
        <f t="shared" si="3"/>
        <v>164</v>
      </c>
    </row>
    <row r="35" spans="1:18" ht="17.25">
      <c r="A35" s="3">
        <f t="shared" si="5"/>
        <v>34</v>
      </c>
      <c r="B35" s="7"/>
      <c r="C35" s="9" t="s">
        <v>291</v>
      </c>
      <c r="D35" s="35">
        <v>13</v>
      </c>
      <c r="E35" s="65" t="s">
        <v>223</v>
      </c>
      <c r="F35" s="35" t="s">
        <v>124</v>
      </c>
      <c r="G35" s="34">
        <v>87</v>
      </c>
      <c r="H35" s="34">
        <v>92</v>
      </c>
      <c r="I35" s="34">
        <v>80</v>
      </c>
      <c r="J35" s="34">
        <v>86</v>
      </c>
      <c r="K35" s="34">
        <v>80</v>
      </c>
      <c r="L35" s="34">
        <v>88</v>
      </c>
      <c r="M35" s="35">
        <f t="shared" si="0"/>
        <v>513</v>
      </c>
      <c r="N35" s="25" t="s">
        <v>501</v>
      </c>
      <c r="O35" s="26"/>
      <c r="P35" s="29">
        <f t="shared" si="1"/>
        <v>179</v>
      </c>
      <c r="Q35" s="1">
        <f t="shared" si="2"/>
        <v>166</v>
      </c>
      <c r="R35" s="1">
        <f t="shared" si="3"/>
        <v>168</v>
      </c>
    </row>
    <row r="36" spans="1:18" ht="17.25">
      <c r="A36" s="3">
        <v>35</v>
      </c>
      <c r="B36" s="7"/>
      <c r="C36" s="9" t="s">
        <v>292</v>
      </c>
      <c r="D36" s="34">
        <v>18</v>
      </c>
      <c r="E36" s="52" t="s">
        <v>220</v>
      </c>
      <c r="F36" s="34" t="s">
        <v>114</v>
      </c>
      <c r="G36" s="34">
        <v>94</v>
      </c>
      <c r="H36" s="34">
        <v>90</v>
      </c>
      <c r="I36" s="34">
        <v>87</v>
      </c>
      <c r="J36" s="34">
        <v>88</v>
      </c>
      <c r="K36" s="34">
        <v>77</v>
      </c>
      <c r="L36" s="34">
        <v>77</v>
      </c>
      <c r="M36" s="35">
        <f t="shared" si="0"/>
        <v>513</v>
      </c>
      <c r="N36" s="25" t="s">
        <v>504</v>
      </c>
      <c r="O36" s="26"/>
      <c r="P36" s="29">
        <f t="shared" si="1"/>
        <v>184</v>
      </c>
      <c r="Q36" s="1">
        <f t="shared" si="2"/>
        <v>175</v>
      </c>
      <c r="R36" s="1">
        <f t="shared" si="3"/>
        <v>154</v>
      </c>
    </row>
    <row r="37" spans="1:18" ht="17.25">
      <c r="A37" s="3">
        <f aca="true" t="shared" si="6" ref="A37:A45">RANK(M37,M$1:M$65536)</f>
        <v>36</v>
      </c>
      <c r="B37" s="7"/>
      <c r="C37" s="9" t="s">
        <v>291</v>
      </c>
      <c r="D37" s="35">
        <v>29</v>
      </c>
      <c r="E37" s="35" t="s">
        <v>154</v>
      </c>
      <c r="F37" s="35" t="s">
        <v>116</v>
      </c>
      <c r="G37" s="34">
        <v>87</v>
      </c>
      <c r="H37" s="34">
        <v>93</v>
      </c>
      <c r="I37" s="34">
        <v>84</v>
      </c>
      <c r="J37" s="34">
        <v>82</v>
      </c>
      <c r="K37" s="34">
        <v>84</v>
      </c>
      <c r="L37" s="34">
        <v>80</v>
      </c>
      <c r="M37" s="35">
        <f t="shared" si="0"/>
        <v>510</v>
      </c>
      <c r="N37" s="25"/>
      <c r="O37" s="26"/>
      <c r="P37" s="29">
        <f t="shared" si="1"/>
        <v>180</v>
      </c>
      <c r="Q37" s="1">
        <f t="shared" si="2"/>
        <v>166</v>
      </c>
      <c r="R37" s="1">
        <f t="shared" si="3"/>
        <v>164</v>
      </c>
    </row>
    <row r="38" spans="1:18" ht="17.25">
      <c r="A38" s="3">
        <f t="shared" si="6"/>
        <v>37</v>
      </c>
      <c r="B38" s="7"/>
      <c r="C38" s="9" t="s">
        <v>291</v>
      </c>
      <c r="D38" s="35">
        <v>34</v>
      </c>
      <c r="E38" s="198" t="s">
        <v>235</v>
      </c>
      <c r="F38" s="35" t="s">
        <v>116</v>
      </c>
      <c r="G38" s="34">
        <v>90</v>
      </c>
      <c r="H38" s="34">
        <v>97</v>
      </c>
      <c r="I38" s="34">
        <v>87</v>
      </c>
      <c r="J38" s="34">
        <v>85</v>
      </c>
      <c r="K38" s="34">
        <v>75</v>
      </c>
      <c r="L38" s="34">
        <v>74</v>
      </c>
      <c r="M38" s="35">
        <f t="shared" si="0"/>
        <v>508</v>
      </c>
      <c r="N38" s="25"/>
      <c r="O38" s="26"/>
      <c r="P38" s="29">
        <f t="shared" si="1"/>
        <v>187</v>
      </c>
      <c r="Q38" s="1">
        <f t="shared" si="2"/>
        <v>172</v>
      </c>
      <c r="R38" s="1">
        <f t="shared" si="3"/>
        <v>149</v>
      </c>
    </row>
    <row r="39" spans="1:18" ht="17.25">
      <c r="A39" s="3">
        <f t="shared" si="6"/>
        <v>38</v>
      </c>
      <c r="B39" s="7"/>
      <c r="C39" s="9" t="s">
        <v>291</v>
      </c>
      <c r="D39" s="35">
        <v>7</v>
      </c>
      <c r="E39" s="45" t="s">
        <v>261</v>
      </c>
      <c r="F39" s="35" t="s">
        <v>70</v>
      </c>
      <c r="G39" s="35">
        <v>93</v>
      </c>
      <c r="H39" s="35">
        <v>89</v>
      </c>
      <c r="I39" s="35">
        <v>77</v>
      </c>
      <c r="J39" s="35">
        <v>78</v>
      </c>
      <c r="K39" s="35">
        <v>85</v>
      </c>
      <c r="L39" s="35">
        <v>82</v>
      </c>
      <c r="M39" s="11">
        <f t="shared" si="0"/>
        <v>504</v>
      </c>
      <c r="N39" s="25"/>
      <c r="O39" s="26"/>
      <c r="P39" s="29">
        <f t="shared" si="1"/>
        <v>182</v>
      </c>
      <c r="Q39" s="1">
        <f t="shared" si="2"/>
        <v>155</v>
      </c>
      <c r="R39" s="1">
        <f t="shared" si="3"/>
        <v>167</v>
      </c>
    </row>
    <row r="40" spans="1:18" ht="17.25">
      <c r="A40" s="3">
        <f t="shared" si="6"/>
        <v>39</v>
      </c>
      <c r="B40" s="7"/>
      <c r="C40" s="9" t="s">
        <v>292</v>
      </c>
      <c r="D40" s="35">
        <v>16</v>
      </c>
      <c r="E40" s="197" t="s">
        <v>76</v>
      </c>
      <c r="F40" s="35" t="s">
        <v>70</v>
      </c>
      <c r="G40" s="35">
        <v>79</v>
      </c>
      <c r="H40" s="35">
        <v>77</v>
      </c>
      <c r="I40" s="35">
        <v>79</v>
      </c>
      <c r="J40" s="35">
        <v>87</v>
      </c>
      <c r="K40" s="35">
        <v>91</v>
      </c>
      <c r="L40" s="35">
        <v>90</v>
      </c>
      <c r="M40" s="11">
        <f t="shared" si="0"/>
        <v>503</v>
      </c>
      <c r="N40" s="25"/>
      <c r="O40" s="26"/>
      <c r="P40" s="29">
        <f t="shared" si="1"/>
        <v>156</v>
      </c>
      <c r="Q40" s="1">
        <f t="shared" si="2"/>
        <v>166</v>
      </c>
      <c r="R40" s="1">
        <f t="shared" si="3"/>
        <v>181</v>
      </c>
    </row>
    <row r="41" spans="1:18" ht="17.25">
      <c r="A41" s="3">
        <f t="shared" si="6"/>
        <v>40</v>
      </c>
      <c r="B41" s="7"/>
      <c r="C41" s="9" t="s">
        <v>292</v>
      </c>
      <c r="D41" s="42">
        <v>12</v>
      </c>
      <c r="E41" s="43" t="s">
        <v>264</v>
      </c>
      <c r="F41" s="42" t="s">
        <v>130</v>
      </c>
      <c r="G41" s="34">
        <v>88</v>
      </c>
      <c r="H41" s="34">
        <v>84</v>
      </c>
      <c r="I41" s="34">
        <v>81</v>
      </c>
      <c r="J41" s="34">
        <v>82</v>
      </c>
      <c r="K41" s="34">
        <v>82</v>
      </c>
      <c r="L41" s="34">
        <v>85</v>
      </c>
      <c r="M41" s="35">
        <f t="shared" si="0"/>
        <v>502</v>
      </c>
      <c r="N41" s="25"/>
      <c r="O41" s="26"/>
      <c r="P41" s="29">
        <f t="shared" si="1"/>
        <v>172</v>
      </c>
      <c r="Q41" s="1">
        <f t="shared" si="2"/>
        <v>163</v>
      </c>
      <c r="R41" s="1">
        <f t="shared" si="3"/>
        <v>167</v>
      </c>
    </row>
    <row r="42" spans="1:18" ht="17.25">
      <c r="A42" s="3">
        <f t="shared" si="6"/>
        <v>41</v>
      </c>
      <c r="B42" s="7"/>
      <c r="C42" s="9" t="s">
        <v>292</v>
      </c>
      <c r="D42" s="35">
        <v>7</v>
      </c>
      <c r="E42" s="45" t="s">
        <v>96</v>
      </c>
      <c r="F42" s="35" t="s">
        <v>70</v>
      </c>
      <c r="G42" s="35">
        <v>87</v>
      </c>
      <c r="H42" s="35">
        <v>87</v>
      </c>
      <c r="I42" s="35">
        <v>75</v>
      </c>
      <c r="J42" s="35">
        <v>77</v>
      </c>
      <c r="K42" s="35">
        <v>86</v>
      </c>
      <c r="L42" s="35">
        <v>86</v>
      </c>
      <c r="M42" s="11">
        <f t="shared" si="0"/>
        <v>498</v>
      </c>
      <c r="N42" s="25"/>
      <c r="O42" s="26"/>
      <c r="P42" s="29">
        <f t="shared" si="1"/>
        <v>174</v>
      </c>
      <c r="Q42" s="1">
        <f t="shared" si="2"/>
        <v>152</v>
      </c>
      <c r="R42" s="1">
        <f t="shared" si="3"/>
        <v>172</v>
      </c>
    </row>
    <row r="43" spans="1:18" ht="17.25">
      <c r="A43" s="3">
        <f t="shared" si="6"/>
        <v>42</v>
      </c>
      <c r="B43" s="7"/>
      <c r="C43" s="9" t="s">
        <v>292</v>
      </c>
      <c r="D43" s="34">
        <v>26</v>
      </c>
      <c r="E43" s="66" t="s">
        <v>307</v>
      </c>
      <c r="F43" s="34" t="s">
        <v>118</v>
      </c>
      <c r="G43" s="34">
        <v>83</v>
      </c>
      <c r="H43" s="34">
        <v>86</v>
      </c>
      <c r="I43" s="34">
        <v>79</v>
      </c>
      <c r="J43" s="34">
        <v>81</v>
      </c>
      <c r="K43" s="34">
        <v>81</v>
      </c>
      <c r="L43" s="34">
        <v>87</v>
      </c>
      <c r="M43" s="35">
        <f t="shared" si="0"/>
        <v>497</v>
      </c>
      <c r="N43" s="25"/>
      <c r="O43" s="26"/>
      <c r="P43" s="29">
        <f t="shared" si="1"/>
        <v>169</v>
      </c>
      <c r="Q43" s="1">
        <f t="shared" si="2"/>
        <v>160</v>
      </c>
      <c r="R43" s="1">
        <f t="shared" si="3"/>
        <v>168</v>
      </c>
    </row>
    <row r="44" spans="1:18" ht="17.25">
      <c r="A44" s="3">
        <f t="shared" si="6"/>
        <v>43</v>
      </c>
      <c r="B44" s="7"/>
      <c r="C44" s="9" t="s">
        <v>291</v>
      </c>
      <c r="D44" s="42">
        <v>14</v>
      </c>
      <c r="E44" s="43" t="s">
        <v>299</v>
      </c>
      <c r="F44" s="42" t="s">
        <v>112</v>
      </c>
      <c r="G44" s="34">
        <v>91</v>
      </c>
      <c r="H44" s="34">
        <v>87</v>
      </c>
      <c r="I44" s="34">
        <v>68</v>
      </c>
      <c r="J44" s="34">
        <v>72</v>
      </c>
      <c r="K44" s="34">
        <v>91</v>
      </c>
      <c r="L44" s="34">
        <v>86</v>
      </c>
      <c r="M44" s="35">
        <f t="shared" si="0"/>
        <v>495</v>
      </c>
      <c r="N44" s="25"/>
      <c r="O44" s="26"/>
      <c r="P44" s="29">
        <f t="shared" si="1"/>
        <v>178</v>
      </c>
      <c r="Q44" s="1">
        <f t="shared" si="2"/>
        <v>140</v>
      </c>
      <c r="R44" s="1">
        <f t="shared" si="3"/>
        <v>177</v>
      </c>
    </row>
    <row r="45" spans="1:18" ht="17.25">
      <c r="A45" s="3">
        <f t="shared" si="6"/>
        <v>44</v>
      </c>
      <c r="B45" s="7"/>
      <c r="C45" s="9" t="s">
        <v>292</v>
      </c>
      <c r="D45" s="35">
        <v>13</v>
      </c>
      <c r="E45" s="45" t="s">
        <v>160</v>
      </c>
      <c r="F45" s="35" t="s">
        <v>124</v>
      </c>
      <c r="G45" s="34">
        <v>90</v>
      </c>
      <c r="H45" s="34">
        <v>93</v>
      </c>
      <c r="I45" s="34">
        <v>73</v>
      </c>
      <c r="J45" s="34">
        <v>67</v>
      </c>
      <c r="K45" s="34">
        <v>83</v>
      </c>
      <c r="L45" s="34">
        <v>70</v>
      </c>
      <c r="M45" s="35">
        <f t="shared" si="0"/>
        <v>476</v>
      </c>
      <c r="N45" s="25"/>
      <c r="O45" s="26"/>
      <c r="P45" s="29">
        <f t="shared" si="1"/>
        <v>183</v>
      </c>
      <c r="Q45" s="1">
        <f t="shared" si="2"/>
        <v>140</v>
      </c>
      <c r="R45" s="1">
        <f t="shared" si="3"/>
        <v>153</v>
      </c>
    </row>
    <row r="46" spans="1:18" ht="17.25">
      <c r="A46" s="3">
        <v>45</v>
      </c>
      <c r="B46" s="7"/>
      <c r="C46" s="9" t="s">
        <v>292</v>
      </c>
      <c r="D46" s="34">
        <v>22</v>
      </c>
      <c r="E46" s="34" t="s">
        <v>189</v>
      </c>
      <c r="F46" s="34" t="s">
        <v>114</v>
      </c>
      <c r="G46" s="34"/>
      <c r="H46" s="34" t="s">
        <v>331</v>
      </c>
      <c r="I46" s="34"/>
      <c r="J46" s="34"/>
      <c r="K46" s="34" t="s">
        <v>332</v>
      </c>
      <c r="L46" s="34"/>
      <c r="M46" s="35"/>
      <c r="N46" s="25"/>
      <c r="O46" s="26"/>
      <c r="P46" s="29"/>
      <c r="Q46" s="1"/>
      <c r="R46" s="1"/>
    </row>
    <row r="47" spans="3:18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ht="13.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ht="13.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ht="13.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ht="13.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ht="13.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ht="13.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ht="13.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ht="13.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ht="13.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ht="13.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ht="13.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ht="13.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ht="13.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ht="13.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ht="13.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3.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3.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3.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3.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3.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3.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3.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3.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3.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3.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3.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3.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3.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3.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3.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3.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3.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3.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3.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3.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3.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3.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3.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3.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3.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3.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3.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3:18" ht="13.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3:18" ht="13.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3:18" ht="13.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3:18" ht="13.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3:18" ht="13.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3:18" ht="13.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3:18" ht="13.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3:18" ht="13.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3:18" ht="13.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3:18" ht="13.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3:18" ht="13.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3:18" ht="13.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3:18" ht="13.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3:18" ht="13.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3:18" ht="13.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3:18" ht="13.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18" ht="13.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18" ht="13.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18" ht="13.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18" ht="13.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18" ht="13.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18" ht="13.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18" ht="13.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 ht="13.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 ht="13.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 ht="13.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 ht="13.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18" ht="13.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3:18" ht="13.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3:18" ht="13.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3:18" ht="13.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3:18" ht="13.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3:18" ht="13.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3:18" ht="13.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3:18" ht="13.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3:18" ht="13.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3:18" ht="13.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3:18" ht="13.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3:18" ht="13.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3:18" ht="13.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3:18" ht="13.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3:18" ht="13.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3:18" ht="13.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3:18" ht="13.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3:18" ht="13.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3:18" ht="13.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3:18" ht="13.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3:18" ht="13.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3:18" ht="13.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3:18" ht="13.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3:18" ht="13.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3:18" ht="13.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3:18" ht="13.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3:18" ht="13.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3:18" ht="13.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3:18" ht="13.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3:18" ht="13.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3:18" ht="13.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3:18" ht="13.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3:18" ht="13.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3:18" ht="13.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3:18" ht="13.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3:18" ht="13.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3:18" ht="13.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3:18" ht="13.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3:18" ht="13.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3:18" ht="13.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3:18" ht="13.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3:18" ht="13.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3:18" ht="13.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3:18" ht="13.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3:18" ht="13.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3:18" ht="13.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3:18" ht="13.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3:18" ht="13.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3:18" ht="13.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3:18" ht="13.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3:18" ht="13.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3:18" ht="13.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3:18" ht="13.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3:18" ht="13.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3:18" ht="13.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3:18" ht="13.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3:18" ht="13.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3:18" ht="13.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3:18" ht="13.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3:18" ht="13.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3:18" ht="13.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3:18" ht="13.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3:18" ht="13.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3:18" ht="13.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3:18" ht="13.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3:18" ht="13.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3:18" ht="13.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3:18" ht="13.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3:18" ht="13.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3:18" ht="13.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3:18" ht="13.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3:18" ht="13.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3:18" ht="13.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3:18" ht="13.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3:18" ht="13.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3:18" ht="13.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3:18" ht="13.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3:18" ht="13.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3:18" ht="13.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3:18" ht="13.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3:18" ht="13.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3:18" ht="13.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3:18" ht="13.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3:18" ht="13.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3:18" ht="13.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3:18" ht="13.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3:18" ht="13.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3:18" ht="13.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3:18" ht="13.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3:18" ht="13.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3:18" ht="13.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3:18" ht="13.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3:18" ht="13.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3:18" ht="13.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3:18" ht="13.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3:18" ht="13.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3:18" ht="13.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3:18" ht="13.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3:18" ht="13.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3:18" ht="13.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3:18" ht="13.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3:18" ht="13.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3:18" ht="13.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3:18" ht="13.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3:18" ht="13.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3:18" ht="13.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3:18" ht="13.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3:18" ht="13.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3:18" ht="13.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3:18" ht="13.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3:18" ht="13.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3:18" ht="13.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3:18" ht="13.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3:18" ht="13.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3:18" ht="13.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3:18" ht="13.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3:18" ht="13.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3:18" ht="13.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3:18" ht="13.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3:18" ht="13.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3:18" ht="13.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3:18" ht="13.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3:18" ht="13.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3:18" ht="13.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&amp;C&amp;A</oddHeader>
    <oddFooter>&amp;C本部公認審判員西村 慎吾&amp;R本部公認審判員水野 祐輔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8"/>
  <sheetViews>
    <sheetView zoomScale="75" zoomScaleNormal="75" workbookViewId="0" topLeftCell="A1">
      <selection activeCell="P54" sqref="P54"/>
      <selection activeCell="A1" sqref="A1"/>
    </sheetView>
  </sheetViews>
  <sheetFormatPr defaultColWidth="9.00390625" defaultRowHeight="13.5"/>
  <cols>
    <col min="1" max="2" width="5.625" style="0" customWidth="1"/>
    <col min="3" max="4" width="5.625" style="8" customWidth="1"/>
    <col min="5" max="5" width="17.50390625" style="8" customWidth="1"/>
    <col min="6" max="6" width="18.50390625" style="8" customWidth="1"/>
    <col min="7" max="12" width="5.00390625" style="8" customWidth="1"/>
    <col min="13" max="13" width="6.125" style="8" customWidth="1"/>
    <col min="14" max="14" width="27.625" style="8" bestFit="1" customWidth="1"/>
  </cols>
  <sheetData>
    <row r="1" spans="1:14" ht="17.25">
      <c r="A1" s="1" t="s">
        <v>0</v>
      </c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51</v>
      </c>
      <c r="H1" s="2" t="s">
        <v>52</v>
      </c>
      <c r="I1" s="2" t="s">
        <v>53</v>
      </c>
      <c r="J1" s="2" t="s">
        <v>54</v>
      </c>
      <c r="K1" s="2" t="s">
        <v>55</v>
      </c>
      <c r="L1" s="2" t="s">
        <v>56</v>
      </c>
      <c r="M1" s="2" t="s">
        <v>5</v>
      </c>
      <c r="N1" s="4" t="s">
        <v>6</v>
      </c>
    </row>
    <row r="2" spans="1:15" ht="17.25">
      <c r="A2" s="3">
        <v>1</v>
      </c>
      <c r="B2" s="7"/>
      <c r="C2" s="36" t="s">
        <v>328</v>
      </c>
      <c r="D2" s="34">
        <v>11</v>
      </c>
      <c r="E2" s="44" t="s">
        <v>266</v>
      </c>
      <c r="F2" s="36" t="s">
        <v>118</v>
      </c>
      <c r="G2" s="34">
        <v>97</v>
      </c>
      <c r="H2" s="34">
        <v>99</v>
      </c>
      <c r="I2" s="34">
        <v>99</v>
      </c>
      <c r="J2" s="34">
        <v>98</v>
      </c>
      <c r="K2" s="34">
        <v>99</v>
      </c>
      <c r="L2" s="34">
        <v>100</v>
      </c>
      <c r="M2" s="9">
        <f aca="true" t="shared" si="0" ref="M2:M33">SUM(G2:L2)</f>
        <v>592</v>
      </c>
      <c r="N2" s="3"/>
      <c r="O2" s="10"/>
    </row>
    <row r="3" spans="1:15" ht="17.25">
      <c r="A3" s="3">
        <v>2</v>
      </c>
      <c r="B3" s="7"/>
      <c r="C3" s="9" t="s">
        <v>326</v>
      </c>
      <c r="D3" s="35">
        <v>33</v>
      </c>
      <c r="E3" s="35" t="s">
        <v>300</v>
      </c>
      <c r="F3" s="9" t="s">
        <v>116</v>
      </c>
      <c r="G3" s="34">
        <v>97</v>
      </c>
      <c r="H3" s="34">
        <v>97</v>
      </c>
      <c r="I3" s="34">
        <v>97</v>
      </c>
      <c r="J3" s="34">
        <v>97</v>
      </c>
      <c r="K3" s="34">
        <v>97</v>
      </c>
      <c r="L3" s="34">
        <v>99</v>
      </c>
      <c r="M3" s="9">
        <f t="shared" si="0"/>
        <v>584</v>
      </c>
      <c r="N3" s="3"/>
      <c r="O3" s="10"/>
    </row>
    <row r="4" spans="1:15" ht="17.25">
      <c r="A4" s="3">
        <v>3</v>
      </c>
      <c r="B4" s="7"/>
      <c r="C4" s="36" t="s">
        <v>327</v>
      </c>
      <c r="D4" s="34">
        <v>36</v>
      </c>
      <c r="E4" s="34" t="s">
        <v>297</v>
      </c>
      <c r="F4" s="36" t="s">
        <v>118</v>
      </c>
      <c r="G4" s="34">
        <v>96</v>
      </c>
      <c r="H4" s="34">
        <v>99</v>
      </c>
      <c r="I4" s="34">
        <v>98</v>
      </c>
      <c r="J4" s="34">
        <v>99</v>
      </c>
      <c r="K4" s="34">
        <v>97</v>
      </c>
      <c r="L4" s="34">
        <v>93</v>
      </c>
      <c r="M4" s="9">
        <f t="shared" si="0"/>
        <v>582</v>
      </c>
      <c r="N4" s="3"/>
      <c r="O4" s="10"/>
    </row>
    <row r="5" spans="1:15" ht="17.25">
      <c r="A5" s="3">
        <v>4</v>
      </c>
      <c r="B5" s="7"/>
      <c r="C5" s="36" t="s">
        <v>329</v>
      </c>
      <c r="D5" s="34">
        <v>27</v>
      </c>
      <c r="E5" s="66" t="s">
        <v>145</v>
      </c>
      <c r="F5" s="36" t="s">
        <v>114</v>
      </c>
      <c r="G5" s="34">
        <v>96</v>
      </c>
      <c r="H5" s="34">
        <v>96</v>
      </c>
      <c r="I5" s="34">
        <v>96</v>
      </c>
      <c r="J5" s="34">
        <v>99</v>
      </c>
      <c r="K5" s="34">
        <v>97</v>
      </c>
      <c r="L5" s="34">
        <v>95</v>
      </c>
      <c r="M5" s="9">
        <f t="shared" si="0"/>
        <v>579</v>
      </c>
      <c r="N5" s="3"/>
      <c r="O5" s="10"/>
    </row>
    <row r="6" spans="1:15" ht="17.25">
      <c r="A6" s="3">
        <v>5</v>
      </c>
      <c r="B6" s="7"/>
      <c r="C6" s="9" t="s">
        <v>311</v>
      </c>
      <c r="D6" s="35">
        <v>8</v>
      </c>
      <c r="E6" s="45" t="s">
        <v>313</v>
      </c>
      <c r="F6" s="9" t="s">
        <v>116</v>
      </c>
      <c r="G6" s="34">
        <v>95</v>
      </c>
      <c r="H6" s="34">
        <v>97</v>
      </c>
      <c r="I6" s="34">
        <v>97</v>
      </c>
      <c r="J6" s="34">
        <v>95</v>
      </c>
      <c r="K6" s="34">
        <v>97</v>
      </c>
      <c r="L6" s="34">
        <v>97</v>
      </c>
      <c r="M6" s="9">
        <f t="shared" si="0"/>
        <v>578</v>
      </c>
      <c r="N6" s="3" t="s">
        <v>523</v>
      </c>
      <c r="O6" s="10"/>
    </row>
    <row r="7" spans="1:15" ht="17.25">
      <c r="A7" s="3">
        <v>6</v>
      </c>
      <c r="B7" s="7"/>
      <c r="C7" s="36" t="s">
        <v>322</v>
      </c>
      <c r="D7" s="34">
        <v>18</v>
      </c>
      <c r="E7" s="44" t="s">
        <v>197</v>
      </c>
      <c r="F7" s="36" t="s">
        <v>114</v>
      </c>
      <c r="G7" s="34">
        <v>98</v>
      </c>
      <c r="H7" s="34">
        <v>98</v>
      </c>
      <c r="I7" s="34">
        <v>93</v>
      </c>
      <c r="J7" s="34">
        <v>97</v>
      </c>
      <c r="K7" s="34">
        <v>95</v>
      </c>
      <c r="L7" s="34">
        <v>97</v>
      </c>
      <c r="M7" s="9">
        <f t="shared" si="0"/>
        <v>578</v>
      </c>
      <c r="N7" s="3" t="s">
        <v>524</v>
      </c>
      <c r="O7" s="10"/>
    </row>
    <row r="8" spans="1:15" ht="17.25">
      <c r="A8" s="3">
        <v>7</v>
      </c>
      <c r="B8" s="7"/>
      <c r="C8" s="3" t="s">
        <v>325</v>
      </c>
      <c r="D8" s="3">
        <v>21</v>
      </c>
      <c r="E8" s="47" t="s">
        <v>301</v>
      </c>
      <c r="F8" s="3" t="s">
        <v>130</v>
      </c>
      <c r="G8" s="34">
        <v>97</v>
      </c>
      <c r="H8" s="34">
        <v>96</v>
      </c>
      <c r="I8" s="34">
        <v>98</v>
      </c>
      <c r="J8" s="34">
        <v>95</v>
      </c>
      <c r="K8" s="34">
        <v>95</v>
      </c>
      <c r="L8" s="34">
        <v>96</v>
      </c>
      <c r="M8" s="35">
        <f t="shared" si="0"/>
        <v>577</v>
      </c>
      <c r="N8" s="3" t="s">
        <v>525</v>
      </c>
      <c r="O8" s="10"/>
    </row>
    <row r="9" spans="1:15" ht="17.25">
      <c r="A9" s="3">
        <v>8</v>
      </c>
      <c r="B9" s="7"/>
      <c r="C9" s="36" t="s">
        <v>324</v>
      </c>
      <c r="D9" s="36">
        <v>20</v>
      </c>
      <c r="E9" s="46" t="s">
        <v>306</v>
      </c>
      <c r="F9" s="36" t="s">
        <v>118</v>
      </c>
      <c r="G9" s="34">
        <v>98</v>
      </c>
      <c r="H9" s="34">
        <v>98</v>
      </c>
      <c r="I9" s="34">
        <v>96</v>
      </c>
      <c r="J9" s="34">
        <v>95</v>
      </c>
      <c r="K9" s="34">
        <v>96</v>
      </c>
      <c r="L9" s="34">
        <v>94</v>
      </c>
      <c r="M9" s="35">
        <f t="shared" si="0"/>
        <v>577</v>
      </c>
      <c r="N9" s="3" t="s">
        <v>526</v>
      </c>
      <c r="O9" s="10"/>
    </row>
    <row r="10" spans="1:15" ht="17.25">
      <c r="A10" s="3">
        <v>9</v>
      </c>
      <c r="B10" s="7"/>
      <c r="C10" s="36" t="s">
        <v>326</v>
      </c>
      <c r="D10" s="36">
        <v>10</v>
      </c>
      <c r="E10" s="46" t="s">
        <v>132</v>
      </c>
      <c r="F10" s="36" t="s">
        <v>120</v>
      </c>
      <c r="G10" s="34">
        <v>90</v>
      </c>
      <c r="H10" s="34">
        <v>91</v>
      </c>
      <c r="I10" s="34">
        <v>97</v>
      </c>
      <c r="J10" s="34">
        <v>99</v>
      </c>
      <c r="K10" s="34">
        <v>99</v>
      </c>
      <c r="L10" s="34">
        <v>98</v>
      </c>
      <c r="M10" s="35">
        <f t="shared" si="0"/>
        <v>574</v>
      </c>
      <c r="N10" s="3" t="s">
        <v>527</v>
      </c>
      <c r="O10" s="10"/>
    </row>
    <row r="11" spans="1:15" ht="17.25">
      <c r="A11" s="3">
        <v>10</v>
      </c>
      <c r="B11" s="7"/>
      <c r="C11" s="34" t="s">
        <v>327</v>
      </c>
      <c r="D11" s="34">
        <v>34</v>
      </c>
      <c r="E11" s="34" t="s">
        <v>296</v>
      </c>
      <c r="F11" s="34" t="s">
        <v>114</v>
      </c>
      <c r="G11" s="34">
        <v>99</v>
      </c>
      <c r="H11" s="34">
        <v>95</v>
      </c>
      <c r="I11" s="34">
        <v>96</v>
      </c>
      <c r="J11" s="34">
        <v>94</v>
      </c>
      <c r="K11" s="34">
        <v>95</v>
      </c>
      <c r="L11" s="34">
        <v>95</v>
      </c>
      <c r="M11" s="35">
        <f t="shared" si="0"/>
        <v>574</v>
      </c>
      <c r="N11" s="3" t="s">
        <v>528</v>
      </c>
      <c r="O11" s="10"/>
    </row>
    <row r="12" spans="1:15" ht="17.25">
      <c r="A12" s="3">
        <v>11</v>
      </c>
      <c r="B12" s="7"/>
      <c r="C12" s="34" t="s">
        <v>327</v>
      </c>
      <c r="D12" s="34">
        <v>31</v>
      </c>
      <c r="E12" s="34" t="s">
        <v>225</v>
      </c>
      <c r="F12" s="34" t="s">
        <v>114</v>
      </c>
      <c r="G12" s="34">
        <v>97</v>
      </c>
      <c r="H12" s="34">
        <v>95</v>
      </c>
      <c r="I12" s="34">
        <v>95</v>
      </c>
      <c r="J12" s="34">
        <v>98</v>
      </c>
      <c r="K12" s="34">
        <v>95</v>
      </c>
      <c r="L12" s="34">
        <v>94</v>
      </c>
      <c r="M12" s="35">
        <f t="shared" si="0"/>
        <v>574</v>
      </c>
      <c r="N12" s="3" t="s">
        <v>529</v>
      </c>
      <c r="O12" s="10"/>
    </row>
    <row r="13" spans="1:15" ht="17.25">
      <c r="A13" s="3">
        <v>12</v>
      </c>
      <c r="B13" s="7"/>
      <c r="C13" s="34" t="s">
        <v>322</v>
      </c>
      <c r="D13" s="34">
        <v>9</v>
      </c>
      <c r="E13" s="44" t="s">
        <v>189</v>
      </c>
      <c r="F13" s="34" t="s">
        <v>114</v>
      </c>
      <c r="G13" s="34">
        <v>99</v>
      </c>
      <c r="H13" s="34">
        <v>95</v>
      </c>
      <c r="I13" s="34">
        <v>95</v>
      </c>
      <c r="J13" s="34">
        <v>93</v>
      </c>
      <c r="K13" s="34">
        <v>95</v>
      </c>
      <c r="L13" s="34">
        <v>96</v>
      </c>
      <c r="M13" s="35">
        <f t="shared" si="0"/>
        <v>573</v>
      </c>
      <c r="N13" s="3"/>
      <c r="O13" s="10"/>
    </row>
    <row r="14" spans="1:15" ht="17.25">
      <c r="A14" s="3">
        <v>13</v>
      </c>
      <c r="B14" s="7"/>
      <c r="C14" s="35" t="s">
        <v>329</v>
      </c>
      <c r="D14" s="35">
        <v>13</v>
      </c>
      <c r="E14" s="45" t="s">
        <v>123</v>
      </c>
      <c r="F14" s="35" t="s">
        <v>124</v>
      </c>
      <c r="G14" s="34">
        <v>95</v>
      </c>
      <c r="H14" s="34">
        <v>96</v>
      </c>
      <c r="I14" s="34">
        <v>96</v>
      </c>
      <c r="J14" s="34">
        <v>96</v>
      </c>
      <c r="K14" s="34">
        <v>94</v>
      </c>
      <c r="L14" s="34">
        <v>94</v>
      </c>
      <c r="M14" s="35">
        <f t="shared" si="0"/>
        <v>571</v>
      </c>
      <c r="N14" s="3"/>
      <c r="O14" s="10"/>
    </row>
    <row r="15" spans="1:15" ht="17.25">
      <c r="A15" s="3">
        <v>14</v>
      </c>
      <c r="B15" s="7"/>
      <c r="C15" s="34" t="s">
        <v>327</v>
      </c>
      <c r="D15" s="34">
        <v>9</v>
      </c>
      <c r="E15" s="44" t="s">
        <v>135</v>
      </c>
      <c r="F15" s="34" t="s">
        <v>114</v>
      </c>
      <c r="G15" s="34">
        <v>98</v>
      </c>
      <c r="H15" s="34">
        <v>93</v>
      </c>
      <c r="I15" s="34">
        <v>93</v>
      </c>
      <c r="J15" s="34">
        <v>93</v>
      </c>
      <c r="K15" s="34">
        <v>96</v>
      </c>
      <c r="L15" s="34">
        <v>96</v>
      </c>
      <c r="M15" s="35">
        <f t="shared" si="0"/>
        <v>569</v>
      </c>
      <c r="N15" s="3" t="s">
        <v>525</v>
      </c>
      <c r="O15" s="10"/>
    </row>
    <row r="16" spans="1:15" ht="17.25">
      <c r="A16" s="3">
        <v>15</v>
      </c>
      <c r="B16" s="7"/>
      <c r="C16" s="34" t="s">
        <v>326</v>
      </c>
      <c r="D16" s="34">
        <v>19</v>
      </c>
      <c r="E16" s="52" t="s">
        <v>187</v>
      </c>
      <c r="F16" s="34" t="s">
        <v>120</v>
      </c>
      <c r="G16" s="34">
        <v>94</v>
      </c>
      <c r="H16" s="34">
        <v>96</v>
      </c>
      <c r="I16" s="34">
        <v>97</v>
      </c>
      <c r="J16" s="34">
        <v>96</v>
      </c>
      <c r="K16" s="34">
        <v>93</v>
      </c>
      <c r="L16" s="34">
        <v>93</v>
      </c>
      <c r="M16" s="35">
        <f t="shared" si="0"/>
        <v>569</v>
      </c>
      <c r="N16" s="3" t="s">
        <v>530</v>
      </c>
      <c r="O16" s="10"/>
    </row>
    <row r="17" spans="1:15" ht="17.25">
      <c r="A17" s="3">
        <v>16</v>
      </c>
      <c r="B17" s="7"/>
      <c r="C17" s="34" t="s">
        <v>323</v>
      </c>
      <c r="D17" s="34">
        <v>26</v>
      </c>
      <c r="E17" s="34" t="s">
        <v>305</v>
      </c>
      <c r="F17" s="34" t="s">
        <v>118</v>
      </c>
      <c r="G17" s="34">
        <v>94</v>
      </c>
      <c r="H17" s="34">
        <v>95</v>
      </c>
      <c r="I17" s="34">
        <v>95</v>
      </c>
      <c r="J17" s="34">
        <v>96</v>
      </c>
      <c r="K17" s="34">
        <v>92</v>
      </c>
      <c r="L17" s="34">
        <v>95</v>
      </c>
      <c r="M17" s="35">
        <f t="shared" si="0"/>
        <v>567</v>
      </c>
      <c r="N17" s="3"/>
      <c r="O17" s="10"/>
    </row>
    <row r="18" spans="1:15" ht="17.25">
      <c r="A18" s="3">
        <v>17</v>
      </c>
      <c r="B18" s="7"/>
      <c r="C18" s="34" t="s">
        <v>324</v>
      </c>
      <c r="D18" s="34">
        <v>11</v>
      </c>
      <c r="E18" s="44" t="s">
        <v>191</v>
      </c>
      <c r="F18" s="34" t="s">
        <v>118</v>
      </c>
      <c r="G18" s="34">
        <v>95</v>
      </c>
      <c r="H18" s="34">
        <v>94</v>
      </c>
      <c r="I18" s="34">
        <v>95</v>
      </c>
      <c r="J18" s="34">
        <v>93</v>
      </c>
      <c r="K18" s="34">
        <v>92</v>
      </c>
      <c r="L18" s="34">
        <v>97</v>
      </c>
      <c r="M18" s="35">
        <f t="shared" si="0"/>
        <v>566</v>
      </c>
      <c r="N18" s="3" t="s">
        <v>531</v>
      </c>
      <c r="O18" s="10"/>
    </row>
    <row r="19" spans="1:15" ht="17.25">
      <c r="A19" s="3">
        <v>18</v>
      </c>
      <c r="B19" s="7"/>
      <c r="C19" s="34" t="s">
        <v>324</v>
      </c>
      <c r="D19" s="34">
        <v>28</v>
      </c>
      <c r="E19" s="34" t="s">
        <v>150</v>
      </c>
      <c r="F19" s="34" t="s">
        <v>114</v>
      </c>
      <c r="G19" s="34">
        <v>95</v>
      </c>
      <c r="H19" s="34">
        <v>95</v>
      </c>
      <c r="I19" s="34">
        <v>95</v>
      </c>
      <c r="J19" s="34">
        <v>95</v>
      </c>
      <c r="K19" s="34">
        <v>92</v>
      </c>
      <c r="L19" s="34">
        <v>94</v>
      </c>
      <c r="M19" s="35">
        <f t="shared" si="0"/>
        <v>566</v>
      </c>
      <c r="N19" s="3" t="s">
        <v>526</v>
      </c>
      <c r="O19" s="10"/>
    </row>
    <row r="20" spans="1:15" ht="17.25">
      <c r="A20" s="3">
        <v>19</v>
      </c>
      <c r="B20" s="7"/>
      <c r="C20" s="35" t="s">
        <v>323</v>
      </c>
      <c r="D20" s="35">
        <v>34</v>
      </c>
      <c r="E20" s="35" t="s">
        <v>235</v>
      </c>
      <c r="F20" s="35" t="s">
        <v>116</v>
      </c>
      <c r="G20" s="34">
        <v>93</v>
      </c>
      <c r="H20" s="34">
        <v>99</v>
      </c>
      <c r="I20" s="34">
        <v>94</v>
      </c>
      <c r="J20" s="34">
        <v>93</v>
      </c>
      <c r="K20" s="34">
        <v>95</v>
      </c>
      <c r="L20" s="34">
        <v>92</v>
      </c>
      <c r="M20" s="35">
        <f t="shared" si="0"/>
        <v>566</v>
      </c>
      <c r="N20" s="3" t="s">
        <v>532</v>
      </c>
      <c r="O20" s="10"/>
    </row>
    <row r="21" spans="1:15" ht="17.25">
      <c r="A21" s="3">
        <v>20</v>
      </c>
      <c r="B21" s="7"/>
      <c r="C21" s="9" t="s">
        <v>326</v>
      </c>
      <c r="D21" s="9">
        <v>8</v>
      </c>
      <c r="E21" s="48" t="s">
        <v>319</v>
      </c>
      <c r="F21" s="9" t="s">
        <v>116</v>
      </c>
      <c r="G21" s="34">
        <v>95</v>
      </c>
      <c r="H21" s="34">
        <v>93</v>
      </c>
      <c r="I21" s="34">
        <v>91</v>
      </c>
      <c r="J21" s="34">
        <v>96</v>
      </c>
      <c r="K21" s="34">
        <v>94</v>
      </c>
      <c r="L21" s="34">
        <v>95</v>
      </c>
      <c r="M21" s="35">
        <f t="shared" si="0"/>
        <v>564</v>
      </c>
      <c r="N21" s="3"/>
      <c r="O21" s="10"/>
    </row>
    <row r="22" spans="1:15" ht="17.25">
      <c r="A22" s="3">
        <v>21</v>
      </c>
      <c r="B22" s="7"/>
      <c r="C22" s="3" t="s">
        <v>329</v>
      </c>
      <c r="D22" s="3">
        <v>12</v>
      </c>
      <c r="E22" s="47" t="s">
        <v>320</v>
      </c>
      <c r="F22" s="3" t="s">
        <v>130</v>
      </c>
      <c r="G22" s="34">
        <v>95</v>
      </c>
      <c r="H22" s="34">
        <v>93</v>
      </c>
      <c r="I22" s="34">
        <v>90</v>
      </c>
      <c r="J22" s="34">
        <v>95</v>
      </c>
      <c r="K22" s="34">
        <v>95</v>
      </c>
      <c r="L22" s="34">
        <v>95</v>
      </c>
      <c r="M22" s="35">
        <f t="shared" si="0"/>
        <v>563</v>
      </c>
      <c r="N22" s="3" t="s">
        <v>533</v>
      </c>
      <c r="O22" s="10"/>
    </row>
    <row r="23" spans="1:15" ht="17.25">
      <c r="A23" s="3">
        <v>22</v>
      </c>
      <c r="B23" s="7"/>
      <c r="C23" s="36" t="s">
        <v>326</v>
      </c>
      <c r="D23" s="36">
        <v>25</v>
      </c>
      <c r="E23" s="36" t="s">
        <v>117</v>
      </c>
      <c r="F23" s="36" t="s">
        <v>118</v>
      </c>
      <c r="G23" s="34">
        <v>93</v>
      </c>
      <c r="H23" s="34">
        <v>94</v>
      </c>
      <c r="I23" s="34">
        <v>94</v>
      </c>
      <c r="J23" s="34">
        <v>92</v>
      </c>
      <c r="K23" s="34">
        <v>95</v>
      </c>
      <c r="L23" s="34">
        <v>95</v>
      </c>
      <c r="M23" s="35">
        <f t="shared" si="0"/>
        <v>563</v>
      </c>
      <c r="N23" s="3" t="s">
        <v>534</v>
      </c>
      <c r="O23" s="10"/>
    </row>
    <row r="24" spans="1:15" ht="17.25">
      <c r="A24" s="3">
        <v>23</v>
      </c>
      <c r="B24" s="7"/>
      <c r="C24" s="35" t="s">
        <v>323</v>
      </c>
      <c r="D24" s="35">
        <v>29</v>
      </c>
      <c r="E24" s="35" t="s">
        <v>448</v>
      </c>
      <c r="F24" s="35" t="s">
        <v>116</v>
      </c>
      <c r="G24" s="34">
        <v>93</v>
      </c>
      <c r="H24" s="34">
        <v>93</v>
      </c>
      <c r="I24" s="34">
        <v>94</v>
      </c>
      <c r="J24" s="34">
        <v>90</v>
      </c>
      <c r="K24" s="34">
        <v>94</v>
      </c>
      <c r="L24" s="34">
        <v>97</v>
      </c>
      <c r="M24" s="35">
        <f t="shared" si="0"/>
        <v>561</v>
      </c>
      <c r="N24" s="3" t="s">
        <v>531</v>
      </c>
      <c r="O24" s="10"/>
    </row>
    <row r="25" spans="1:15" ht="17.25">
      <c r="A25" s="3">
        <v>24</v>
      </c>
      <c r="B25" s="7"/>
      <c r="C25" s="35" t="s">
        <v>323</v>
      </c>
      <c r="D25" s="35">
        <v>17</v>
      </c>
      <c r="E25" s="48" t="s">
        <v>316</v>
      </c>
      <c r="F25" s="35" t="s">
        <v>116</v>
      </c>
      <c r="G25" s="34">
        <v>92</v>
      </c>
      <c r="H25" s="34">
        <v>93</v>
      </c>
      <c r="I25" s="34">
        <v>94</v>
      </c>
      <c r="J25" s="34">
        <v>92</v>
      </c>
      <c r="K25" s="34">
        <v>95</v>
      </c>
      <c r="L25" s="34">
        <v>95</v>
      </c>
      <c r="M25" s="35">
        <f t="shared" si="0"/>
        <v>561</v>
      </c>
      <c r="N25" s="3" t="s">
        <v>535</v>
      </c>
      <c r="O25" s="10"/>
    </row>
    <row r="26" spans="1:15" ht="17.25">
      <c r="A26" s="3">
        <v>25</v>
      </c>
      <c r="B26" s="7"/>
      <c r="C26" s="34" t="s">
        <v>327</v>
      </c>
      <c r="D26" s="34">
        <v>29</v>
      </c>
      <c r="E26" s="34" t="s">
        <v>121</v>
      </c>
      <c r="F26" s="34" t="s">
        <v>122</v>
      </c>
      <c r="G26" s="34">
        <v>95</v>
      </c>
      <c r="H26" s="34">
        <v>93</v>
      </c>
      <c r="I26" s="34">
        <v>92</v>
      </c>
      <c r="J26" s="34">
        <v>93</v>
      </c>
      <c r="K26" s="34">
        <v>93</v>
      </c>
      <c r="L26" s="34">
        <v>95</v>
      </c>
      <c r="M26" s="35">
        <f t="shared" si="0"/>
        <v>561</v>
      </c>
      <c r="N26" s="3" t="s">
        <v>536</v>
      </c>
      <c r="O26" s="10"/>
    </row>
    <row r="27" spans="1:15" ht="17.25">
      <c r="A27" s="3">
        <v>26</v>
      </c>
      <c r="B27" s="7"/>
      <c r="C27" s="42" t="s">
        <v>311</v>
      </c>
      <c r="D27" s="12">
        <v>16</v>
      </c>
      <c r="E27" s="58" t="s">
        <v>104</v>
      </c>
      <c r="F27" s="35" t="s">
        <v>70</v>
      </c>
      <c r="G27" s="13">
        <v>94</v>
      </c>
      <c r="H27" s="13">
        <v>93</v>
      </c>
      <c r="I27" s="13">
        <v>94</v>
      </c>
      <c r="J27" s="13">
        <v>94</v>
      </c>
      <c r="K27" s="13">
        <v>90</v>
      </c>
      <c r="L27" s="13">
        <v>94</v>
      </c>
      <c r="M27" s="11">
        <f t="shared" si="0"/>
        <v>559</v>
      </c>
      <c r="N27" s="3" t="s">
        <v>526</v>
      </c>
      <c r="O27" s="10"/>
    </row>
    <row r="28" spans="1:15" ht="17.25">
      <c r="A28" s="3">
        <v>27</v>
      </c>
      <c r="B28" s="7"/>
      <c r="C28" s="42" t="s">
        <v>325</v>
      </c>
      <c r="D28" s="42">
        <v>12</v>
      </c>
      <c r="E28" s="213" t="s">
        <v>298</v>
      </c>
      <c r="F28" s="42" t="s">
        <v>130</v>
      </c>
      <c r="G28" s="34">
        <v>94</v>
      </c>
      <c r="H28" s="34">
        <v>93</v>
      </c>
      <c r="I28" s="34">
        <v>91</v>
      </c>
      <c r="J28" s="34">
        <v>95</v>
      </c>
      <c r="K28" s="34">
        <v>93</v>
      </c>
      <c r="L28" s="34">
        <v>93</v>
      </c>
      <c r="M28" s="35">
        <f t="shared" si="0"/>
        <v>559</v>
      </c>
      <c r="N28" s="3" t="s">
        <v>530</v>
      </c>
      <c r="O28" s="10"/>
    </row>
    <row r="29" spans="1:15" ht="17.25">
      <c r="A29" s="3">
        <v>28</v>
      </c>
      <c r="B29" s="7"/>
      <c r="C29" s="34" t="s">
        <v>325</v>
      </c>
      <c r="D29" s="34">
        <v>27</v>
      </c>
      <c r="E29" s="34" t="s">
        <v>232</v>
      </c>
      <c r="F29" s="34" t="s">
        <v>120</v>
      </c>
      <c r="G29" s="34">
        <v>86</v>
      </c>
      <c r="H29" s="34">
        <v>92</v>
      </c>
      <c r="I29" s="34">
        <v>97</v>
      </c>
      <c r="J29" s="34">
        <v>92</v>
      </c>
      <c r="K29" s="34">
        <v>96</v>
      </c>
      <c r="L29" s="34">
        <v>95</v>
      </c>
      <c r="M29" s="35">
        <f t="shared" si="0"/>
        <v>558</v>
      </c>
      <c r="N29" s="3" t="s">
        <v>537</v>
      </c>
      <c r="O29" s="10"/>
    </row>
    <row r="30" spans="1:15" ht="17.25">
      <c r="A30" s="3">
        <v>29</v>
      </c>
      <c r="B30" s="7"/>
      <c r="C30" s="34" t="s">
        <v>327</v>
      </c>
      <c r="D30" s="68">
        <v>18</v>
      </c>
      <c r="E30" s="61" t="s">
        <v>151</v>
      </c>
      <c r="F30" s="69" t="s">
        <v>114</v>
      </c>
      <c r="G30" s="34">
        <v>94</v>
      </c>
      <c r="H30" s="34">
        <v>93</v>
      </c>
      <c r="I30" s="34">
        <v>94</v>
      </c>
      <c r="J30" s="34">
        <v>95</v>
      </c>
      <c r="K30" s="34">
        <v>90</v>
      </c>
      <c r="L30" s="34">
        <v>92</v>
      </c>
      <c r="M30" s="35">
        <f t="shared" si="0"/>
        <v>558</v>
      </c>
      <c r="N30" s="3" t="s">
        <v>532</v>
      </c>
      <c r="O30" s="10"/>
    </row>
    <row r="31" spans="1:15" ht="17.25">
      <c r="A31" s="3">
        <v>30</v>
      </c>
      <c r="B31" s="7"/>
      <c r="C31" s="35" t="s">
        <v>325</v>
      </c>
      <c r="D31" s="35">
        <v>22</v>
      </c>
      <c r="E31" s="212" t="s">
        <v>249</v>
      </c>
      <c r="F31" s="35" t="s">
        <v>124</v>
      </c>
      <c r="G31" s="34">
        <v>95</v>
      </c>
      <c r="H31" s="34">
        <v>90</v>
      </c>
      <c r="I31" s="34">
        <v>95</v>
      </c>
      <c r="J31" s="34">
        <v>94</v>
      </c>
      <c r="K31" s="34">
        <v>91</v>
      </c>
      <c r="L31" s="34">
        <v>92</v>
      </c>
      <c r="M31" s="35">
        <f t="shared" si="0"/>
        <v>557</v>
      </c>
      <c r="N31" s="3"/>
      <c r="O31" s="10"/>
    </row>
    <row r="32" spans="1:15" ht="17.25">
      <c r="A32" s="3">
        <v>31</v>
      </c>
      <c r="B32" s="7"/>
      <c r="C32" s="34" t="s">
        <v>328</v>
      </c>
      <c r="D32" s="34">
        <v>20</v>
      </c>
      <c r="E32" s="52" t="s">
        <v>307</v>
      </c>
      <c r="F32" s="34" t="s">
        <v>118</v>
      </c>
      <c r="G32" s="34">
        <v>91</v>
      </c>
      <c r="H32" s="34">
        <v>86</v>
      </c>
      <c r="I32" s="34">
        <v>95</v>
      </c>
      <c r="J32" s="34">
        <v>96</v>
      </c>
      <c r="K32" s="34">
        <v>94</v>
      </c>
      <c r="L32" s="34">
        <v>94</v>
      </c>
      <c r="M32" s="35">
        <f t="shared" si="0"/>
        <v>556</v>
      </c>
      <c r="N32" s="3" t="s">
        <v>538</v>
      </c>
      <c r="O32" s="10"/>
    </row>
    <row r="33" spans="1:15" ht="17.25">
      <c r="A33" s="3">
        <v>32</v>
      </c>
      <c r="B33" s="7"/>
      <c r="C33" s="9" t="s">
        <v>326</v>
      </c>
      <c r="D33" s="9">
        <v>35</v>
      </c>
      <c r="E33" s="9" t="s">
        <v>304</v>
      </c>
      <c r="F33" s="9" t="s">
        <v>116</v>
      </c>
      <c r="G33" s="34">
        <v>90</v>
      </c>
      <c r="H33" s="34">
        <v>91</v>
      </c>
      <c r="I33" s="34">
        <v>98</v>
      </c>
      <c r="J33" s="34">
        <v>91</v>
      </c>
      <c r="K33" s="34">
        <v>92</v>
      </c>
      <c r="L33" s="34">
        <v>94</v>
      </c>
      <c r="M33" s="35">
        <f t="shared" si="0"/>
        <v>556</v>
      </c>
      <c r="N33" s="3" t="s">
        <v>539</v>
      </c>
      <c r="O33" s="10"/>
    </row>
    <row r="34" spans="1:15" ht="17.25">
      <c r="A34" s="3">
        <v>33</v>
      </c>
      <c r="B34" s="7"/>
      <c r="C34" s="3" t="s">
        <v>312</v>
      </c>
      <c r="D34" s="5">
        <v>26</v>
      </c>
      <c r="E34" s="4" t="s">
        <v>293</v>
      </c>
      <c r="F34" s="9" t="s">
        <v>91</v>
      </c>
      <c r="G34" s="13">
        <v>91</v>
      </c>
      <c r="H34" s="13">
        <v>95</v>
      </c>
      <c r="I34" s="13">
        <v>94</v>
      </c>
      <c r="J34" s="13">
        <v>94</v>
      </c>
      <c r="K34" s="13">
        <v>93</v>
      </c>
      <c r="L34" s="13">
        <v>88</v>
      </c>
      <c r="M34" s="11">
        <f aca="true" t="shared" si="1" ref="M34:M52">SUM(G34:L34)</f>
        <v>555</v>
      </c>
      <c r="N34" s="3" t="s">
        <v>542</v>
      </c>
      <c r="O34" s="10"/>
    </row>
    <row r="35" spans="1:15" ht="17.25">
      <c r="A35" s="3">
        <v>34</v>
      </c>
      <c r="B35" s="7"/>
      <c r="C35" s="36" t="s">
        <v>327</v>
      </c>
      <c r="D35" s="36">
        <v>24</v>
      </c>
      <c r="E35" s="36" t="s">
        <v>220</v>
      </c>
      <c r="F35" s="36" t="s">
        <v>114</v>
      </c>
      <c r="G35" s="34">
        <v>90</v>
      </c>
      <c r="H35" s="34">
        <v>95</v>
      </c>
      <c r="I35" s="34">
        <v>97</v>
      </c>
      <c r="J35" s="34">
        <v>93</v>
      </c>
      <c r="K35" s="34">
        <v>92</v>
      </c>
      <c r="L35" s="34">
        <v>88</v>
      </c>
      <c r="M35" s="35">
        <f t="shared" si="1"/>
        <v>555</v>
      </c>
      <c r="N35" s="3" t="s">
        <v>541</v>
      </c>
      <c r="O35" s="10"/>
    </row>
    <row r="36" spans="1:15" ht="17.25">
      <c r="A36" s="3">
        <v>35</v>
      </c>
      <c r="B36" s="7"/>
      <c r="C36" s="36" t="s">
        <v>323</v>
      </c>
      <c r="D36" s="36">
        <v>25</v>
      </c>
      <c r="E36" s="36" t="s">
        <v>204</v>
      </c>
      <c r="F36" s="36" t="s">
        <v>114</v>
      </c>
      <c r="G36" s="34">
        <v>95</v>
      </c>
      <c r="H36" s="34">
        <v>93</v>
      </c>
      <c r="I36" s="34">
        <v>87</v>
      </c>
      <c r="J36" s="34">
        <v>95</v>
      </c>
      <c r="K36" s="34">
        <v>91</v>
      </c>
      <c r="L36" s="34">
        <v>93</v>
      </c>
      <c r="M36" s="35">
        <f t="shared" si="1"/>
        <v>554</v>
      </c>
      <c r="N36" s="3"/>
      <c r="O36" s="10"/>
    </row>
    <row r="37" spans="1:15" ht="17.25">
      <c r="A37" s="3">
        <v>36</v>
      </c>
      <c r="B37" s="7"/>
      <c r="C37" s="42" t="s">
        <v>322</v>
      </c>
      <c r="D37" s="42">
        <v>23</v>
      </c>
      <c r="E37" s="43" t="s">
        <v>198</v>
      </c>
      <c r="F37" s="42" t="s">
        <v>112</v>
      </c>
      <c r="G37" s="34">
        <v>91</v>
      </c>
      <c r="H37" s="34">
        <v>88</v>
      </c>
      <c r="I37" s="34">
        <v>95</v>
      </c>
      <c r="J37" s="34">
        <v>90</v>
      </c>
      <c r="K37" s="34">
        <v>95</v>
      </c>
      <c r="L37" s="34">
        <v>93</v>
      </c>
      <c r="M37" s="35">
        <f t="shared" si="1"/>
        <v>552</v>
      </c>
      <c r="N37" s="3" t="s">
        <v>530</v>
      </c>
      <c r="O37" s="10"/>
    </row>
    <row r="38" spans="1:15" ht="17.25">
      <c r="A38" s="3">
        <v>37</v>
      </c>
      <c r="B38" s="7"/>
      <c r="C38" s="42" t="s">
        <v>311</v>
      </c>
      <c r="D38" s="12">
        <v>7</v>
      </c>
      <c r="E38" s="58" t="s">
        <v>261</v>
      </c>
      <c r="F38" s="35" t="s">
        <v>70</v>
      </c>
      <c r="G38" s="13">
        <v>96</v>
      </c>
      <c r="H38" s="13">
        <v>92</v>
      </c>
      <c r="I38" s="13">
        <v>93</v>
      </c>
      <c r="J38" s="13">
        <v>89</v>
      </c>
      <c r="K38" s="13">
        <v>94</v>
      </c>
      <c r="L38" s="13">
        <v>88</v>
      </c>
      <c r="M38" s="11">
        <f t="shared" si="1"/>
        <v>552</v>
      </c>
      <c r="N38" s="3" t="s">
        <v>540</v>
      </c>
      <c r="O38" s="10"/>
    </row>
    <row r="39" spans="1:15" ht="17.25">
      <c r="A39" s="3">
        <v>38</v>
      </c>
      <c r="B39" s="7"/>
      <c r="C39" s="42" t="s">
        <v>327</v>
      </c>
      <c r="D39" s="42">
        <v>14</v>
      </c>
      <c r="E39" s="43" t="s">
        <v>303</v>
      </c>
      <c r="F39" s="42" t="s">
        <v>112</v>
      </c>
      <c r="G39" s="34">
        <v>92</v>
      </c>
      <c r="H39" s="34">
        <v>90</v>
      </c>
      <c r="I39" s="34">
        <v>92</v>
      </c>
      <c r="J39" s="34">
        <v>91</v>
      </c>
      <c r="K39" s="34">
        <v>91</v>
      </c>
      <c r="L39" s="34">
        <v>95</v>
      </c>
      <c r="M39" s="35">
        <f t="shared" si="1"/>
        <v>551</v>
      </c>
      <c r="N39" s="3"/>
      <c r="O39" s="10"/>
    </row>
    <row r="40" spans="1:15" ht="17.25">
      <c r="A40" s="3">
        <v>39</v>
      </c>
      <c r="B40" s="7"/>
      <c r="C40" s="34" t="s">
        <v>323</v>
      </c>
      <c r="D40" s="34">
        <v>10</v>
      </c>
      <c r="E40" s="44" t="s">
        <v>314</v>
      </c>
      <c r="F40" s="34" t="s">
        <v>120</v>
      </c>
      <c r="G40" s="34">
        <v>90</v>
      </c>
      <c r="H40" s="34">
        <v>95</v>
      </c>
      <c r="I40" s="34">
        <v>97</v>
      </c>
      <c r="J40" s="34">
        <v>90</v>
      </c>
      <c r="K40" s="34">
        <v>90</v>
      </c>
      <c r="L40" s="34">
        <v>88</v>
      </c>
      <c r="M40" s="35">
        <f t="shared" si="1"/>
        <v>550</v>
      </c>
      <c r="N40" s="3"/>
      <c r="O40" s="10"/>
    </row>
    <row r="41" spans="1:15" ht="17.25">
      <c r="A41" s="3">
        <v>40</v>
      </c>
      <c r="B41" s="7"/>
      <c r="C41" s="42" t="s">
        <v>312</v>
      </c>
      <c r="D41" s="12">
        <v>16</v>
      </c>
      <c r="E41" s="60" t="s">
        <v>96</v>
      </c>
      <c r="F41" s="35" t="s">
        <v>70</v>
      </c>
      <c r="G41" s="13">
        <v>94</v>
      </c>
      <c r="H41" s="13">
        <v>88</v>
      </c>
      <c r="I41" s="13">
        <v>90</v>
      </c>
      <c r="J41" s="13">
        <v>94</v>
      </c>
      <c r="K41" s="13">
        <v>89</v>
      </c>
      <c r="L41" s="13">
        <v>94</v>
      </c>
      <c r="M41" s="11">
        <f t="shared" si="1"/>
        <v>549</v>
      </c>
      <c r="N41" s="3"/>
      <c r="O41" s="10"/>
    </row>
    <row r="42" spans="1:15" ht="17.25">
      <c r="A42" s="3">
        <v>41</v>
      </c>
      <c r="B42" s="7"/>
      <c r="C42" s="34" t="s">
        <v>322</v>
      </c>
      <c r="D42" s="34">
        <v>32</v>
      </c>
      <c r="E42" s="34" t="s">
        <v>230</v>
      </c>
      <c r="F42" s="34" t="s">
        <v>114</v>
      </c>
      <c r="G42" s="34">
        <v>93</v>
      </c>
      <c r="H42" s="34">
        <v>87</v>
      </c>
      <c r="I42" s="34">
        <v>92</v>
      </c>
      <c r="J42" s="34">
        <v>91</v>
      </c>
      <c r="K42" s="34">
        <v>94</v>
      </c>
      <c r="L42" s="34">
        <v>87</v>
      </c>
      <c r="M42" s="35">
        <f t="shared" si="1"/>
        <v>544</v>
      </c>
      <c r="N42" s="3" t="s">
        <v>452</v>
      </c>
      <c r="O42" s="10"/>
    </row>
    <row r="43" spans="1:15" ht="17.25">
      <c r="A43" s="3">
        <v>42</v>
      </c>
      <c r="B43" s="7"/>
      <c r="C43" s="42" t="s">
        <v>312</v>
      </c>
      <c r="D43" s="12">
        <v>32</v>
      </c>
      <c r="E43" s="11" t="s">
        <v>76</v>
      </c>
      <c r="F43" s="35" t="s">
        <v>70</v>
      </c>
      <c r="G43" s="13">
        <v>93</v>
      </c>
      <c r="H43" s="13">
        <v>94</v>
      </c>
      <c r="I43" s="13">
        <v>92</v>
      </c>
      <c r="J43" s="13">
        <v>88</v>
      </c>
      <c r="K43" s="13">
        <v>89</v>
      </c>
      <c r="L43" s="13">
        <v>86</v>
      </c>
      <c r="M43" s="11">
        <f t="shared" si="1"/>
        <v>542</v>
      </c>
      <c r="N43" s="3"/>
      <c r="O43" s="10"/>
    </row>
    <row r="44" spans="1:15" ht="17.25">
      <c r="A44" s="3">
        <v>43</v>
      </c>
      <c r="B44" s="7"/>
      <c r="C44" s="34" t="s">
        <v>323</v>
      </c>
      <c r="D44" s="34">
        <v>19</v>
      </c>
      <c r="E44" s="44" t="s">
        <v>317</v>
      </c>
      <c r="F44" s="34" t="s">
        <v>120</v>
      </c>
      <c r="G44" s="34">
        <v>94</v>
      </c>
      <c r="H44" s="34">
        <v>96</v>
      </c>
      <c r="I44" s="34">
        <v>95</v>
      </c>
      <c r="J44" s="34">
        <v>89</v>
      </c>
      <c r="K44" s="34">
        <v>90</v>
      </c>
      <c r="L44" s="34">
        <v>76</v>
      </c>
      <c r="M44" s="35">
        <f t="shared" si="1"/>
        <v>540</v>
      </c>
      <c r="N44" s="3"/>
      <c r="O44" s="10"/>
    </row>
    <row r="45" spans="1:15" ht="17.25">
      <c r="A45" s="3">
        <v>44</v>
      </c>
      <c r="B45" s="7"/>
      <c r="C45" s="42" t="s">
        <v>312</v>
      </c>
      <c r="D45" s="12">
        <v>7</v>
      </c>
      <c r="E45" s="58" t="s">
        <v>99</v>
      </c>
      <c r="F45" s="35" t="s">
        <v>70</v>
      </c>
      <c r="G45" s="13">
        <v>94</v>
      </c>
      <c r="H45" s="13">
        <v>89</v>
      </c>
      <c r="I45" s="13">
        <v>89</v>
      </c>
      <c r="J45" s="13">
        <v>91</v>
      </c>
      <c r="K45" s="13">
        <v>88</v>
      </c>
      <c r="L45" s="13">
        <v>87</v>
      </c>
      <c r="M45" s="11">
        <f t="shared" si="1"/>
        <v>538</v>
      </c>
      <c r="N45" s="3"/>
      <c r="O45" s="10"/>
    </row>
    <row r="46" spans="1:15" ht="17.25">
      <c r="A46" s="3">
        <v>45</v>
      </c>
      <c r="B46" s="7"/>
      <c r="C46" s="35" t="s">
        <v>330</v>
      </c>
      <c r="D46" s="35">
        <v>22</v>
      </c>
      <c r="E46" s="35" t="s">
        <v>302</v>
      </c>
      <c r="F46" s="35" t="s">
        <v>124</v>
      </c>
      <c r="G46" s="34">
        <v>84</v>
      </c>
      <c r="H46" s="34">
        <v>93</v>
      </c>
      <c r="I46" s="34">
        <v>95</v>
      </c>
      <c r="J46" s="34">
        <v>93</v>
      </c>
      <c r="K46" s="34">
        <v>86</v>
      </c>
      <c r="L46" s="34">
        <v>84</v>
      </c>
      <c r="M46" s="35">
        <f t="shared" si="1"/>
        <v>535</v>
      </c>
      <c r="N46" s="3"/>
      <c r="O46" s="10"/>
    </row>
    <row r="47" spans="1:15" ht="17.25">
      <c r="A47" s="3">
        <v>46</v>
      </c>
      <c r="B47" s="7"/>
      <c r="C47" s="54" t="s">
        <v>326</v>
      </c>
      <c r="D47" s="35">
        <v>17</v>
      </c>
      <c r="E47" s="54" t="s">
        <v>154</v>
      </c>
      <c r="F47" s="35" t="s">
        <v>116</v>
      </c>
      <c r="G47" s="34">
        <v>87</v>
      </c>
      <c r="H47" s="34">
        <v>90</v>
      </c>
      <c r="I47" s="34">
        <v>85</v>
      </c>
      <c r="J47" s="34">
        <v>91</v>
      </c>
      <c r="K47" s="34">
        <v>89</v>
      </c>
      <c r="L47" s="34">
        <v>92</v>
      </c>
      <c r="M47" s="35">
        <f t="shared" si="1"/>
        <v>534</v>
      </c>
      <c r="N47" s="3" t="s">
        <v>532</v>
      </c>
      <c r="O47" s="10"/>
    </row>
    <row r="48" spans="1:15" ht="17.25">
      <c r="A48" s="3">
        <v>47</v>
      </c>
      <c r="B48" s="7"/>
      <c r="C48" s="35" t="s">
        <v>325</v>
      </c>
      <c r="D48" s="35">
        <v>13</v>
      </c>
      <c r="E48" s="45" t="s">
        <v>315</v>
      </c>
      <c r="F48" s="35" t="s">
        <v>124</v>
      </c>
      <c r="G48" s="34">
        <v>87</v>
      </c>
      <c r="H48" s="34">
        <v>91</v>
      </c>
      <c r="I48" s="34">
        <v>87</v>
      </c>
      <c r="J48" s="34">
        <v>87</v>
      </c>
      <c r="K48" s="34">
        <v>93</v>
      </c>
      <c r="L48" s="34">
        <v>89</v>
      </c>
      <c r="M48" s="35">
        <f t="shared" si="1"/>
        <v>534</v>
      </c>
      <c r="N48" s="3" t="s">
        <v>543</v>
      </c>
      <c r="O48" s="10"/>
    </row>
    <row r="49" spans="1:15" ht="17.25">
      <c r="A49" s="3">
        <v>48</v>
      </c>
      <c r="B49" s="7"/>
      <c r="C49" s="42" t="s">
        <v>322</v>
      </c>
      <c r="D49" s="42">
        <v>14</v>
      </c>
      <c r="E49" s="43" t="s">
        <v>299</v>
      </c>
      <c r="F49" s="42" t="s">
        <v>112</v>
      </c>
      <c r="G49" s="34">
        <v>90</v>
      </c>
      <c r="H49" s="34">
        <v>90</v>
      </c>
      <c r="I49" s="34">
        <v>87</v>
      </c>
      <c r="J49" s="34">
        <v>89</v>
      </c>
      <c r="K49" s="34">
        <v>81</v>
      </c>
      <c r="L49" s="34">
        <v>87</v>
      </c>
      <c r="M49" s="35">
        <f t="shared" si="1"/>
        <v>524</v>
      </c>
      <c r="N49" s="3" t="s">
        <v>453</v>
      </c>
      <c r="O49" s="10"/>
    </row>
    <row r="50" spans="1:15" ht="17.25">
      <c r="A50" s="3">
        <v>49</v>
      </c>
      <c r="B50" s="7"/>
      <c r="C50" s="42" t="s">
        <v>329</v>
      </c>
      <c r="D50" s="42">
        <v>21</v>
      </c>
      <c r="E50" s="51" t="s">
        <v>264</v>
      </c>
      <c r="F50" s="42" t="s">
        <v>321</v>
      </c>
      <c r="G50" s="34">
        <v>88</v>
      </c>
      <c r="H50" s="34">
        <v>82</v>
      </c>
      <c r="I50" s="34">
        <v>82</v>
      </c>
      <c r="J50" s="34">
        <v>89</v>
      </c>
      <c r="K50" s="34">
        <v>92</v>
      </c>
      <c r="L50" s="34">
        <v>90</v>
      </c>
      <c r="M50" s="35">
        <f t="shared" si="1"/>
        <v>523</v>
      </c>
      <c r="N50" s="3"/>
      <c r="O50" s="10"/>
    </row>
    <row r="51" spans="1:15" ht="17.25">
      <c r="A51" s="3">
        <v>50</v>
      </c>
      <c r="B51" s="7"/>
      <c r="C51" s="34" t="s">
        <v>322</v>
      </c>
      <c r="D51" s="34">
        <v>35</v>
      </c>
      <c r="E51" s="34" t="s">
        <v>199</v>
      </c>
      <c r="F51" s="34" t="s">
        <v>114</v>
      </c>
      <c r="G51" s="34">
        <v>72</v>
      </c>
      <c r="H51" s="34">
        <v>89</v>
      </c>
      <c r="I51" s="34">
        <v>89</v>
      </c>
      <c r="J51" s="34">
        <v>93</v>
      </c>
      <c r="K51" s="34">
        <v>57</v>
      </c>
      <c r="L51" s="34">
        <v>0</v>
      </c>
      <c r="M51" s="35">
        <f t="shared" si="1"/>
        <v>400</v>
      </c>
      <c r="N51" s="3"/>
      <c r="O51" s="10"/>
    </row>
    <row r="52" spans="1:15" ht="17.25">
      <c r="A52" s="3">
        <v>51</v>
      </c>
      <c r="B52" s="7"/>
      <c r="C52" s="35" t="s">
        <v>323</v>
      </c>
      <c r="D52" s="35">
        <v>36</v>
      </c>
      <c r="E52" s="35" t="s">
        <v>318</v>
      </c>
      <c r="F52" s="35" t="s">
        <v>202</v>
      </c>
      <c r="G52" s="34">
        <v>89</v>
      </c>
      <c r="H52" s="34">
        <v>80</v>
      </c>
      <c r="I52" s="34">
        <v>80</v>
      </c>
      <c r="J52" s="34">
        <v>36</v>
      </c>
      <c r="K52" s="34">
        <v>0</v>
      </c>
      <c r="L52" s="34">
        <v>0</v>
      </c>
      <c r="M52" s="35">
        <f t="shared" si="1"/>
        <v>285</v>
      </c>
      <c r="N52" s="3"/>
      <c r="O52" s="10"/>
    </row>
    <row r="53" spans="1:15" ht="17.25">
      <c r="A53" s="3"/>
      <c r="B53" s="7"/>
      <c r="C53" s="35" t="s">
        <v>326</v>
      </c>
      <c r="D53" s="35">
        <v>28</v>
      </c>
      <c r="E53" s="35" t="s">
        <v>449</v>
      </c>
      <c r="F53" s="35" t="s">
        <v>116</v>
      </c>
      <c r="G53" s="34"/>
      <c r="H53" s="34" t="s">
        <v>331</v>
      </c>
      <c r="I53" s="34"/>
      <c r="J53" s="34"/>
      <c r="K53" s="34" t="s">
        <v>332</v>
      </c>
      <c r="L53" s="34"/>
      <c r="M53" s="35"/>
      <c r="N53" s="3"/>
      <c r="O53" s="10"/>
    </row>
    <row r="54" spans="1:14" ht="17.25">
      <c r="A54" s="10"/>
      <c r="C54"/>
      <c r="D54"/>
      <c r="E54"/>
      <c r="F54"/>
      <c r="G54"/>
      <c r="H54"/>
      <c r="I54"/>
      <c r="J54"/>
      <c r="K54"/>
      <c r="L54"/>
      <c r="M54"/>
      <c r="N54"/>
    </row>
    <row r="55" spans="1:14" ht="17.25">
      <c r="A55" s="10"/>
      <c r="C55"/>
      <c r="D55"/>
      <c r="E55"/>
      <c r="F55"/>
      <c r="G55"/>
      <c r="H55"/>
      <c r="I55"/>
      <c r="J55"/>
      <c r="K55"/>
      <c r="L55"/>
      <c r="M55"/>
      <c r="N55"/>
    </row>
    <row r="56" spans="1:14" ht="17.25">
      <c r="A56" s="10"/>
      <c r="C56"/>
      <c r="D56"/>
      <c r="E56"/>
      <c r="F56"/>
      <c r="G56"/>
      <c r="H56"/>
      <c r="I56"/>
      <c r="J56"/>
      <c r="K56"/>
      <c r="L56"/>
      <c r="M56"/>
      <c r="N56"/>
    </row>
    <row r="57" spans="1:14" ht="17.25">
      <c r="A57" s="10"/>
      <c r="C57"/>
      <c r="D57"/>
      <c r="E57"/>
      <c r="F57"/>
      <c r="G57"/>
      <c r="H57"/>
      <c r="I57"/>
      <c r="J57"/>
      <c r="K57"/>
      <c r="L57"/>
      <c r="M57"/>
      <c r="N57"/>
    </row>
    <row r="58" spans="1:14" ht="17.25">
      <c r="A58" s="10"/>
      <c r="C58"/>
      <c r="D58"/>
      <c r="E58"/>
      <c r="F58"/>
      <c r="G58"/>
      <c r="H58"/>
      <c r="I58"/>
      <c r="J58"/>
      <c r="K58"/>
      <c r="L58"/>
      <c r="M58"/>
      <c r="N58"/>
    </row>
    <row r="59" spans="1:14" ht="17.25">
      <c r="A59" s="10"/>
      <c r="C59"/>
      <c r="D59"/>
      <c r="E59"/>
      <c r="F59"/>
      <c r="G59"/>
      <c r="H59"/>
      <c r="I59"/>
      <c r="J59"/>
      <c r="K59"/>
      <c r="L59"/>
      <c r="M59"/>
      <c r="N59"/>
    </row>
    <row r="60" spans="1:14" ht="17.25">
      <c r="A60" s="10"/>
      <c r="C60"/>
      <c r="D60"/>
      <c r="E60"/>
      <c r="F60"/>
      <c r="G60"/>
      <c r="H60"/>
      <c r="I60"/>
      <c r="J60"/>
      <c r="K60"/>
      <c r="L60"/>
      <c r="M60"/>
      <c r="N60"/>
    </row>
    <row r="61" spans="1:14" ht="17.25">
      <c r="A61" s="10"/>
      <c r="C61"/>
      <c r="D61"/>
      <c r="E61"/>
      <c r="F61"/>
      <c r="G61"/>
      <c r="H61"/>
      <c r="I61"/>
      <c r="J61"/>
      <c r="K61"/>
      <c r="L61"/>
      <c r="M61"/>
      <c r="N61"/>
    </row>
    <row r="62" spans="1:14" ht="17.25">
      <c r="A62" s="10"/>
      <c r="C62"/>
      <c r="D62"/>
      <c r="E62"/>
      <c r="F62"/>
      <c r="G62"/>
      <c r="H62"/>
      <c r="I62"/>
      <c r="J62"/>
      <c r="K62"/>
      <c r="L62"/>
      <c r="M62"/>
      <c r="N62"/>
    </row>
    <row r="63" spans="1:14" ht="17.25">
      <c r="A63" s="10"/>
      <c r="C63"/>
      <c r="D63"/>
      <c r="E63"/>
      <c r="F63"/>
      <c r="G63"/>
      <c r="H63"/>
      <c r="I63"/>
      <c r="J63"/>
      <c r="K63"/>
      <c r="L63"/>
      <c r="M63"/>
      <c r="N63"/>
    </row>
    <row r="64" spans="1:14" ht="17.25">
      <c r="A64" s="10"/>
      <c r="C64"/>
      <c r="D64"/>
      <c r="E64"/>
      <c r="F64"/>
      <c r="G64"/>
      <c r="H64"/>
      <c r="I64"/>
      <c r="J64"/>
      <c r="K64"/>
      <c r="L64"/>
      <c r="M64"/>
      <c r="N64"/>
    </row>
    <row r="65" spans="1:14" ht="17.25">
      <c r="A65" s="10"/>
      <c r="C65"/>
      <c r="D65"/>
      <c r="E65"/>
      <c r="F65"/>
      <c r="G65"/>
      <c r="H65"/>
      <c r="I65"/>
      <c r="J65"/>
      <c r="K65"/>
      <c r="L65"/>
      <c r="M65"/>
      <c r="N65"/>
    </row>
    <row r="66" spans="1:14" ht="17.25">
      <c r="A66" s="10"/>
      <c r="C66"/>
      <c r="D66"/>
      <c r="E66"/>
      <c r="F66"/>
      <c r="G66"/>
      <c r="H66"/>
      <c r="I66"/>
      <c r="J66"/>
      <c r="K66"/>
      <c r="L66"/>
      <c r="M66"/>
      <c r="N66"/>
    </row>
    <row r="67" spans="1:14" ht="17.25">
      <c r="A67" s="10"/>
      <c r="C67"/>
      <c r="D67"/>
      <c r="E67"/>
      <c r="F67"/>
      <c r="G67"/>
      <c r="H67"/>
      <c r="I67"/>
      <c r="J67"/>
      <c r="K67"/>
      <c r="L67"/>
      <c r="M67"/>
      <c r="N67"/>
    </row>
    <row r="68" spans="1:14" ht="17.25">
      <c r="A68" s="10"/>
      <c r="C68"/>
      <c r="D68"/>
      <c r="E68"/>
      <c r="F68"/>
      <c r="G68"/>
      <c r="H68"/>
      <c r="I68"/>
      <c r="J68"/>
      <c r="K68"/>
      <c r="L68"/>
      <c r="M68"/>
      <c r="N68"/>
    </row>
    <row r="69" spans="1:14" ht="17.25">
      <c r="A69" s="10"/>
      <c r="C69"/>
      <c r="D69"/>
      <c r="E69"/>
      <c r="F69"/>
      <c r="G69"/>
      <c r="H69"/>
      <c r="I69"/>
      <c r="J69"/>
      <c r="K69"/>
      <c r="L69"/>
      <c r="M69"/>
      <c r="N69"/>
    </row>
    <row r="70" spans="1:14" ht="17.25">
      <c r="A70" s="10"/>
      <c r="C70"/>
      <c r="D70"/>
      <c r="E70"/>
      <c r="F70"/>
      <c r="G70"/>
      <c r="H70"/>
      <c r="I70"/>
      <c r="J70"/>
      <c r="K70"/>
      <c r="L70"/>
      <c r="M70"/>
      <c r="N70"/>
    </row>
    <row r="71" spans="1:14" ht="17.25">
      <c r="A71" s="10"/>
      <c r="C71"/>
      <c r="D71"/>
      <c r="E71"/>
      <c r="F71"/>
      <c r="G71"/>
      <c r="H71"/>
      <c r="I71"/>
      <c r="J71"/>
      <c r="K71"/>
      <c r="L71"/>
      <c r="M71"/>
      <c r="N71"/>
    </row>
    <row r="72" spans="1:14" ht="17.25">
      <c r="A72" s="10"/>
      <c r="C72"/>
      <c r="D72"/>
      <c r="E72"/>
      <c r="F72"/>
      <c r="G72"/>
      <c r="H72"/>
      <c r="I72"/>
      <c r="J72"/>
      <c r="K72"/>
      <c r="L72"/>
      <c r="M72"/>
      <c r="N72"/>
    </row>
    <row r="73" spans="1:14" ht="17.25">
      <c r="A73" s="10"/>
      <c r="C73"/>
      <c r="D73"/>
      <c r="E73"/>
      <c r="F73"/>
      <c r="G73"/>
      <c r="H73"/>
      <c r="I73"/>
      <c r="J73"/>
      <c r="K73"/>
      <c r="L73"/>
      <c r="M73"/>
      <c r="N73"/>
    </row>
    <row r="74" spans="1:14" ht="17.25">
      <c r="A74" s="10"/>
      <c r="C74"/>
      <c r="D74"/>
      <c r="E74"/>
      <c r="F74"/>
      <c r="G74"/>
      <c r="H74"/>
      <c r="I74"/>
      <c r="J74"/>
      <c r="K74"/>
      <c r="L74"/>
      <c r="M74"/>
      <c r="N74"/>
    </row>
    <row r="75" spans="1:14" ht="17.25">
      <c r="A75" s="10"/>
      <c r="C75"/>
      <c r="D75"/>
      <c r="E75"/>
      <c r="F75"/>
      <c r="G75"/>
      <c r="H75"/>
      <c r="I75"/>
      <c r="J75"/>
      <c r="K75"/>
      <c r="L75"/>
      <c r="M75"/>
      <c r="N75"/>
    </row>
    <row r="76" spans="1:14" ht="17.25">
      <c r="A76" s="10"/>
      <c r="C76"/>
      <c r="D76"/>
      <c r="E76"/>
      <c r="F76"/>
      <c r="G76"/>
      <c r="H76"/>
      <c r="I76"/>
      <c r="J76"/>
      <c r="K76"/>
      <c r="L76"/>
      <c r="M76"/>
      <c r="N76"/>
    </row>
    <row r="77" spans="1:14" ht="17.25">
      <c r="A77" s="10"/>
      <c r="C77"/>
      <c r="D77"/>
      <c r="E77"/>
      <c r="F77"/>
      <c r="G77"/>
      <c r="H77"/>
      <c r="I77"/>
      <c r="J77"/>
      <c r="K77"/>
      <c r="L77"/>
      <c r="M77"/>
      <c r="N77"/>
    </row>
    <row r="78" spans="1:14" ht="17.25">
      <c r="A78" s="10"/>
      <c r="C78"/>
      <c r="D78"/>
      <c r="E78"/>
      <c r="F78"/>
      <c r="G78"/>
      <c r="H78"/>
      <c r="I78"/>
      <c r="J78"/>
      <c r="K78"/>
      <c r="L78"/>
      <c r="M78"/>
      <c r="N78"/>
    </row>
    <row r="79" spans="1:14" ht="17.25">
      <c r="A79" s="10"/>
      <c r="C79"/>
      <c r="D79"/>
      <c r="E79"/>
      <c r="F79"/>
      <c r="G79"/>
      <c r="H79"/>
      <c r="I79"/>
      <c r="J79"/>
      <c r="K79"/>
      <c r="L79"/>
      <c r="M79"/>
      <c r="N79"/>
    </row>
    <row r="80" spans="1:14" ht="17.25">
      <c r="A80" s="10"/>
      <c r="C80"/>
      <c r="D80"/>
      <c r="E80"/>
      <c r="F80"/>
      <c r="G80"/>
      <c r="H80"/>
      <c r="I80"/>
      <c r="J80"/>
      <c r="K80"/>
      <c r="L80"/>
      <c r="M80"/>
      <c r="N80"/>
    </row>
    <row r="81" spans="1:14" ht="17.25">
      <c r="A81" s="10"/>
      <c r="C81"/>
      <c r="D81"/>
      <c r="E81"/>
      <c r="F81"/>
      <c r="G81"/>
      <c r="H81"/>
      <c r="I81"/>
      <c r="J81"/>
      <c r="K81"/>
      <c r="L81"/>
      <c r="M81"/>
      <c r="N81"/>
    </row>
    <row r="82" spans="1:14" ht="17.25">
      <c r="A82" s="10"/>
      <c r="C82"/>
      <c r="D82"/>
      <c r="E82"/>
      <c r="F82"/>
      <c r="G82"/>
      <c r="H82"/>
      <c r="I82"/>
      <c r="J82"/>
      <c r="K82"/>
      <c r="L82"/>
      <c r="M82"/>
      <c r="N82"/>
    </row>
    <row r="83" spans="1:14" ht="17.25">
      <c r="A83" s="10"/>
      <c r="C83"/>
      <c r="D83"/>
      <c r="E83"/>
      <c r="F83"/>
      <c r="G83"/>
      <c r="H83"/>
      <c r="I83"/>
      <c r="J83"/>
      <c r="K83"/>
      <c r="L83"/>
      <c r="M83"/>
      <c r="N83"/>
    </row>
    <row r="84" spans="1:14" ht="17.25">
      <c r="A84" s="10"/>
      <c r="C84"/>
      <c r="D84"/>
      <c r="E84"/>
      <c r="F84"/>
      <c r="G84"/>
      <c r="H84"/>
      <c r="I84"/>
      <c r="J84"/>
      <c r="K84"/>
      <c r="L84"/>
      <c r="M84"/>
      <c r="N84"/>
    </row>
    <row r="85" spans="1:14" ht="17.25">
      <c r="A85" s="10"/>
      <c r="C85"/>
      <c r="D85"/>
      <c r="E85"/>
      <c r="F85"/>
      <c r="G85"/>
      <c r="H85"/>
      <c r="I85"/>
      <c r="J85"/>
      <c r="K85"/>
      <c r="L85"/>
      <c r="M85"/>
      <c r="N85"/>
    </row>
    <row r="86" spans="1:14" ht="17.25">
      <c r="A86" s="10"/>
      <c r="C86"/>
      <c r="D86"/>
      <c r="E86"/>
      <c r="F86"/>
      <c r="G86"/>
      <c r="H86"/>
      <c r="I86"/>
      <c r="J86"/>
      <c r="K86"/>
      <c r="L86"/>
      <c r="M86"/>
      <c r="N86"/>
    </row>
    <row r="87" spans="1:14" ht="17.25">
      <c r="A87" s="10"/>
      <c r="C87"/>
      <c r="D87"/>
      <c r="E87"/>
      <c r="F87"/>
      <c r="G87"/>
      <c r="H87"/>
      <c r="I87"/>
      <c r="J87"/>
      <c r="K87"/>
      <c r="L87"/>
      <c r="M87"/>
      <c r="N87"/>
    </row>
    <row r="88" spans="1:14" ht="17.25">
      <c r="A88" s="10"/>
      <c r="C88"/>
      <c r="D88"/>
      <c r="E88"/>
      <c r="F88"/>
      <c r="G88"/>
      <c r="H88"/>
      <c r="I88"/>
      <c r="J88"/>
      <c r="K88"/>
      <c r="L88"/>
      <c r="M88"/>
      <c r="N88"/>
    </row>
    <row r="89" spans="1:14" ht="17.25">
      <c r="A89" s="10"/>
      <c r="C89"/>
      <c r="D89"/>
      <c r="E89"/>
      <c r="F89"/>
      <c r="G89"/>
      <c r="H89"/>
      <c r="I89"/>
      <c r="J89"/>
      <c r="K89"/>
      <c r="L89"/>
      <c r="M89"/>
      <c r="N89"/>
    </row>
    <row r="90" spans="1:14" ht="17.25">
      <c r="A90" s="10"/>
      <c r="C90"/>
      <c r="D90"/>
      <c r="E90"/>
      <c r="F90"/>
      <c r="G90"/>
      <c r="H90"/>
      <c r="I90"/>
      <c r="J90"/>
      <c r="K90"/>
      <c r="L90"/>
      <c r="M90"/>
      <c r="N90"/>
    </row>
    <row r="91" spans="1:14" ht="17.25">
      <c r="A91" s="10"/>
      <c r="C91"/>
      <c r="D91"/>
      <c r="E91"/>
      <c r="F91"/>
      <c r="G91"/>
      <c r="H91"/>
      <c r="I91"/>
      <c r="J91"/>
      <c r="K91"/>
      <c r="L91"/>
      <c r="M91"/>
      <c r="N91"/>
    </row>
    <row r="92" spans="1:14" ht="17.25">
      <c r="A92" s="10"/>
      <c r="C92"/>
      <c r="D92"/>
      <c r="E92"/>
      <c r="F92"/>
      <c r="G92"/>
      <c r="H92"/>
      <c r="I92"/>
      <c r="J92"/>
      <c r="K92"/>
      <c r="L92"/>
      <c r="M92"/>
      <c r="N92"/>
    </row>
    <row r="93" spans="1:14" ht="17.25">
      <c r="A93" s="10"/>
      <c r="C93"/>
      <c r="D93"/>
      <c r="E93"/>
      <c r="F93"/>
      <c r="G93"/>
      <c r="H93"/>
      <c r="I93"/>
      <c r="J93"/>
      <c r="K93"/>
      <c r="L93"/>
      <c r="M93"/>
      <c r="N93"/>
    </row>
    <row r="94" spans="1:14" ht="17.25">
      <c r="A94" s="10"/>
      <c r="C94"/>
      <c r="D94"/>
      <c r="E94"/>
      <c r="F94"/>
      <c r="G94"/>
      <c r="H94"/>
      <c r="I94"/>
      <c r="J94"/>
      <c r="K94"/>
      <c r="L94"/>
      <c r="M94"/>
      <c r="N94"/>
    </row>
    <row r="95" spans="1:14" ht="17.25">
      <c r="A95" s="10"/>
      <c r="C95"/>
      <c r="D95"/>
      <c r="E95"/>
      <c r="F95"/>
      <c r="G95"/>
      <c r="H95"/>
      <c r="I95"/>
      <c r="J95"/>
      <c r="K95"/>
      <c r="L95"/>
      <c r="M95"/>
      <c r="N95"/>
    </row>
    <row r="96" spans="1:14" ht="17.25">
      <c r="A96" s="10"/>
      <c r="C96"/>
      <c r="D96"/>
      <c r="E96"/>
      <c r="F96"/>
      <c r="G96"/>
      <c r="H96"/>
      <c r="I96"/>
      <c r="J96"/>
      <c r="K96"/>
      <c r="L96"/>
      <c r="M96"/>
      <c r="N96"/>
    </row>
    <row r="97" spans="1:14" ht="17.25">
      <c r="A97" s="10"/>
      <c r="C97"/>
      <c r="D97"/>
      <c r="E97"/>
      <c r="F97"/>
      <c r="G97"/>
      <c r="H97"/>
      <c r="I97"/>
      <c r="J97"/>
      <c r="K97"/>
      <c r="L97"/>
      <c r="M97"/>
      <c r="N97"/>
    </row>
    <row r="98" spans="1:14" ht="17.25">
      <c r="A98" s="10"/>
      <c r="C98"/>
      <c r="D98"/>
      <c r="E98"/>
      <c r="F98"/>
      <c r="G98"/>
      <c r="H98"/>
      <c r="I98"/>
      <c r="J98"/>
      <c r="K98"/>
      <c r="L98"/>
      <c r="M98"/>
      <c r="N98"/>
    </row>
    <row r="99" spans="1:14" ht="17.25">
      <c r="A99" s="10"/>
      <c r="C99"/>
      <c r="D99"/>
      <c r="E99"/>
      <c r="F99"/>
      <c r="G99"/>
      <c r="H99"/>
      <c r="I99"/>
      <c r="J99"/>
      <c r="K99"/>
      <c r="L99"/>
      <c r="M99"/>
      <c r="N99"/>
    </row>
    <row r="100" spans="1:14" ht="17.25">
      <c r="A100" s="1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7.25">
      <c r="A101" s="10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7.25">
      <c r="A102" s="10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7.25">
      <c r="A103" s="10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7.25">
      <c r="A104" s="10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7.25">
      <c r="A105" s="10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7.25">
      <c r="A106" s="10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7.25">
      <c r="A107" s="10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7.25">
      <c r="A108" s="10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7.25">
      <c r="A109" s="10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7.25">
      <c r="A110" s="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7.25">
      <c r="A111" s="10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7.25">
      <c r="A112" s="10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7.25">
      <c r="A113" s="10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7.25">
      <c r="A114" s="10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7.25">
      <c r="A115" s="10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7.25">
      <c r="A116" s="10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7.25">
      <c r="A117" s="10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7.25">
      <c r="A118" s="10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7.25">
      <c r="A119" s="10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7.25">
      <c r="A120" s="1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7.25">
      <c r="A121" s="10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7.25">
      <c r="A122" s="10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7.25">
      <c r="A123" s="10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7.25">
      <c r="A124" s="10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7.25">
      <c r="A125" s="10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7.25">
      <c r="A126" s="10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7.25">
      <c r="A127" s="10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7.25">
      <c r="A128" s="10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7.25">
      <c r="A129" s="10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7.25">
      <c r="A130" s="1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7.25">
      <c r="A131" s="10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7.25">
      <c r="A132" s="10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7.25">
      <c r="A133" s="10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7.25">
      <c r="A134" s="10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7.25">
      <c r="A135" s="10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7.25">
      <c r="A136" s="10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7.25">
      <c r="A137" s="10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7.25">
      <c r="A138" s="10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7.25">
      <c r="A139" s="10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7.25">
      <c r="A140" s="1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7.25">
      <c r="A141" s="10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7.25">
      <c r="A142" s="10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7.25">
      <c r="A143" s="10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7.25">
      <c r="A144" s="10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7.25">
      <c r="A145" s="10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7.25">
      <c r="A146" s="10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7.25">
      <c r="A147" s="10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7.25">
      <c r="A148" s="10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7.25">
      <c r="A149" s="10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7.25">
      <c r="A150" s="1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7.25">
      <c r="A151" s="10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7.25">
      <c r="A152" s="10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7.25">
      <c r="A153" s="10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7.25">
      <c r="A154" s="10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7.25">
      <c r="A155" s="10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7.25">
      <c r="A156" s="10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7.25">
      <c r="A157" s="10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7.25">
      <c r="A158" s="10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7.25">
      <c r="A159" s="10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7.25">
      <c r="A160" s="1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7.25">
      <c r="A161" s="10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7.25">
      <c r="A162" s="10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7.25">
      <c r="A163" s="10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7.25">
      <c r="A164" s="10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7.25">
      <c r="A165" s="10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7.25">
      <c r="A166" s="10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7.25">
      <c r="A167" s="10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7.25">
      <c r="A168" s="10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7.25">
      <c r="A169" s="10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7.25">
      <c r="A170" s="1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7.25">
      <c r="A171" s="10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7.25">
      <c r="A172" s="10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7.25">
      <c r="A173" s="10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7.25">
      <c r="A174" s="10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7.25">
      <c r="A175" s="10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7.25">
      <c r="A176" s="10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7.25">
      <c r="A177" s="10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7.25">
      <c r="A178" s="10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7.25">
      <c r="A179" s="10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7.25">
      <c r="A180" s="1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7.25">
      <c r="A181" s="10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7.25">
      <c r="A182" s="10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7.25">
      <c r="A183" s="10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7.25">
      <c r="A184" s="10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7.25">
      <c r="A185" s="10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7.25">
      <c r="A186" s="10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7.25">
      <c r="A187" s="10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7.25">
      <c r="A188" s="10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7.25">
      <c r="A189" s="10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7.25">
      <c r="A190" s="1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7.25">
      <c r="A191" s="10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7.25">
      <c r="A192" s="10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7.25">
      <c r="A193" s="10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7.25">
      <c r="A194" s="10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7.25">
      <c r="A195" s="10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7.25">
      <c r="A196" s="10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7.25">
      <c r="A197" s="10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7.25">
      <c r="A198" s="10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7.25">
      <c r="A199" s="10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7.25">
      <c r="A200" s="1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ht="13.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ht="13.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ht="13.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ht="13.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3.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3.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ht="13.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ht="13.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5">
      <c r="C218"/>
      <c r="D218"/>
      <c r="E218"/>
      <c r="F218"/>
      <c r="G218"/>
      <c r="H218"/>
      <c r="I218"/>
      <c r="J218"/>
      <c r="K218"/>
      <c r="L218"/>
      <c r="M218"/>
      <c r="N21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7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workbookViewId="0" topLeftCell="A1">
      <selection activeCell="O66" sqref="O66"/>
      <selection activeCell="A1" sqref="A1"/>
    </sheetView>
  </sheetViews>
  <sheetFormatPr defaultColWidth="10.625" defaultRowHeight="13.5"/>
  <cols>
    <col min="1" max="1" width="15.50390625" style="33" customWidth="1"/>
    <col min="2" max="3" width="3.625" style="33" customWidth="1"/>
    <col min="4" max="4" width="14.625" style="33" customWidth="1"/>
    <col min="5" max="10" width="4.625" style="33" customWidth="1"/>
    <col min="11" max="11" width="7.625" style="33" customWidth="1"/>
    <col min="12" max="12" width="8.625" style="33" customWidth="1"/>
    <col min="13" max="13" width="4.625" style="33" customWidth="1"/>
    <col min="14" max="16384" width="10.625" style="31" customWidth="1"/>
  </cols>
  <sheetData>
    <row r="1" spans="1:13" ht="14.25">
      <c r="A1" s="92" t="s">
        <v>9</v>
      </c>
      <c r="B1" s="92" t="s">
        <v>10</v>
      </c>
      <c r="C1" s="92" t="s">
        <v>11</v>
      </c>
      <c r="D1" s="92" t="s">
        <v>12</v>
      </c>
      <c r="E1" s="92" t="s">
        <v>683</v>
      </c>
      <c r="F1" s="92" t="s">
        <v>14</v>
      </c>
      <c r="G1" s="92" t="s">
        <v>15</v>
      </c>
      <c r="H1" s="92" t="s">
        <v>16</v>
      </c>
      <c r="I1" s="92" t="s">
        <v>17</v>
      </c>
      <c r="J1" s="92" t="s">
        <v>684</v>
      </c>
      <c r="K1" s="92" t="s">
        <v>18</v>
      </c>
      <c r="L1" s="92" t="s">
        <v>19</v>
      </c>
      <c r="M1" s="92" t="s">
        <v>20</v>
      </c>
    </row>
    <row r="2" spans="1:14" ht="14.25">
      <c r="A2" s="80"/>
      <c r="B2" s="106">
        <v>4</v>
      </c>
      <c r="C2" s="106">
        <v>11</v>
      </c>
      <c r="D2" s="106" t="s">
        <v>206</v>
      </c>
      <c r="E2" s="106">
        <v>98</v>
      </c>
      <c r="F2" s="106">
        <v>96</v>
      </c>
      <c r="G2" s="106">
        <v>98</v>
      </c>
      <c r="H2" s="106">
        <v>97</v>
      </c>
      <c r="I2" s="106">
        <v>98</v>
      </c>
      <c r="J2" s="106">
        <v>99</v>
      </c>
      <c r="K2" s="107">
        <f>SUM(E2:J2)</f>
        <v>586</v>
      </c>
      <c r="L2" s="108"/>
      <c r="M2" s="95"/>
      <c r="N2" s="109"/>
    </row>
    <row r="3" spans="1:14" ht="14.25">
      <c r="A3" s="78" t="s">
        <v>120</v>
      </c>
      <c r="B3" s="106">
        <v>4</v>
      </c>
      <c r="C3" s="106">
        <v>26</v>
      </c>
      <c r="D3" s="106" t="s">
        <v>337</v>
      </c>
      <c r="E3" s="106">
        <v>99</v>
      </c>
      <c r="F3" s="106">
        <v>96</v>
      </c>
      <c r="G3" s="106">
        <v>98</v>
      </c>
      <c r="H3" s="106">
        <v>96</v>
      </c>
      <c r="I3" s="106">
        <v>98</v>
      </c>
      <c r="J3" s="106">
        <v>99</v>
      </c>
      <c r="K3" s="107">
        <f>SUM(E3:J3)</f>
        <v>586</v>
      </c>
      <c r="L3" s="110"/>
      <c r="M3" s="97"/>
      <c r="N3" s="109"/>
    </row>
    <row r="4" spans="1:14" ht="14.25">
      <c r="A4" s="81"/>
      <c r="B4" s="106">
        <v>5</v>
      </c>
      <c r="C4" s="106">
        <v>11</v>
      </c>
      <c r="D4" s="106" t="s">
        <v>232</v>
      </c>
      <c r="E4" s="106">
        <v>94</v>
      </c>
      <c r="F4" s="106">
        <v>95</v>
      </c>
      <c r="G4" s="106">
        <v>94</v>
      </c>
      <c r="H4" s="106">
        <v>95</v>
      </c>
      <c r="I4" s="106">
        <v>96</v>
      </c>
      <c r="J4" s="106">
        <v>96</v>
      </c>
      <c r="K4" s="107">
        <f>SUM(E4:J4)</f>
        <v>570</v>
      </c>
      <c r="L4" s="107">
        <f>SUM(K2:K4)</f>
        <v>1742</v>
      </c>
      <c r="M4" s="92">
        <f>RANK(L4,L:L)</f>
        <v>1</v>
      </c>
      <c r="N4" s="109"/>
    </row>
    <row r="5" spans="1:14" ht="14.25">
      <c r="A5" s="82" t="s">
        <v>21</v>
      </c>
      <c r="B5" s="106">
        <v>5</v>
      </c>
      <c r="C5" s="106">
        <v>26</v>
      </c>
      <c r="D5" s="106" t="s">
        <v>240</v>
      </c>
      <c r="E5" s="106">
        <v>92</v>
      </c>
      <c r="F5" s="106">
        <v>93</v>
      </c>
      <c r="G5" s="106">
        <v>92</v>
      </c>
      <c r="H5" s="106">
        <v>92</v>
      </c>
      <c r="I5" s="106">
        <v>95</v>
      </c>
      <c r="J5" s="106">
        <v>95</v>
      </c>
      <c r="K5" s="107">
        <f>SUM(E5:J5)</f>
        <v>559</v>
      </c>
      <c r="L5" s="107"/>
      <c r="M5" s="92"/>
      <c r="N5" s="109"/>
    </row>
    <row r="6" spans="1:14" ht="14.25">
      <c r="A6" s="75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2"/>
      <c r="M6" s="99"/>
      <c r="N6" s="109"/>
    </row>
    <row r="7" spans="1:14" ht="14.25">
      <c r="A7" s="271"/>
      <c r="B7" s="106">
        <v>4</v>
      </c>
      <c r="C7" s="106">
        <v>5</v>
      </c>
      <c r="D7" s="106" t="s">
        <v>338</v>
      </c>
      <c r="E7" s="106">
        <v>92</v>
      </c>
      <c r="F7" s="106">
        <v>95</v>
      </c>
      <c r="G7" s="106">
        <v>95</v>
      </c>
      <c r="H7" s="106">
        <v>92</v>
      </c>
      <c r="I7" s="106">
        <v>94</v>
      </c>
      <c r="J7" s="106">
        <v>96</v>
      </c>
      <c r="K7" s="107">
        <f>SUM(E7:J7)</f>
        <v>564</v>
      </c>
      <c r="L7" s="108"/>
      <c r="M7" s="95"/>
      <c r="N7" s="109"/>
    </row>
    <row r="8" spans="1:14" ht="14.25">
      <c r="A8" s="78" t="s">
        <v>114</v>
      </c>
      <c r="B8" s="106">
        <v>4</v>
      </c>
      <c r="C8" s="106">
        <v>20</v>
      </c>
      <c r="D8" s="106" t="s">
        <v>212</v>
      </c>
      <c r="E8" s="106">
        <v>100</v>
      </c>
      <c r="F8" s="106">
        <v>97</v>
      </c>
      <c r="G8" s="106">
        <v>99</v>
      </c>
      <c r="H8" s="106">
        <v>99</v>
      </c>
      <c r="I8" s="106">
        <v>96</v>
      </c>
      <c r="J8" s="106">
        <v>99</v>
      </c>
      <c r="K8" s="107">
        <f>SUM(E8:J8)</f>
        <v>590</v>
      </c>
      <c r="L8" s="110"/>
      <c r="M8" s="97"/>
      <c r="N8" s="109"/>
    </row>
    <row r="9" spans="1:14" ht="14.25">
      <c r="A9" s="272"/>
      <c r="B9" s="106">
        <v>5</v>
      </c>
      <c r="C9" s="106">
        <v>5</v>
      </c>
      <c r="D9" s="106" t="s">
        <v>230</v>
      </c>
      <c r="E9" s="106">
        <v>96</v>
      </c>
      <c r="F9" s="106">
        <v>99</v>
      </c>
      <c r="G9" s="106">
        <v>97</v>
      </c>
      <c r="H9" s="106">
        <v>95</v>
      </c>
      <c r="I9" s="106">
        <v>98</v>
      </c>
      <c r="J9" s="106">
        <v>99</v>
      </c>
      <c r="K9" s="107">
        <f>SUM(E9:J9)</f>
        <v>584</v>
      </c>
      <c r="L9" s="107">
        <f>SUM(K7:K9)</f>
        <v>1738</v>
      </c>
      <c r="M9" s="92">
        <f>RANK(L9,L:L)</f>
        <v>2</v>
      </c>
      <c r="N9" s="109"/>
    </row>
    <row r="10" spans="1:14" ht="14.25">
      <c r="A10" s="273" t="s">
        <v>21</v>
      </c>
      <c r="B10" s="106">
        <v>5</v>
      </c>
      <c r="C10" s="106">
        <v>20</v>
      </c>
      <c r="D10" s="106" t="s">
        <v>339</v>
      </c>
      <c r="E10" s="106">
        <v>95</v>
      </c>
      <c r="F10" s="106">
        <v>98</v>
      </c>
      <c r="G10" s="106">
        <v>98</v>
      </c>
      <c r="H10" s="106">
        <v>95</v>
      </c>
      <c r="I10" s="106">
        <v>97</v>
      </c>
      <c r="J10" s="106">
        <v>100</v>
      </c>
      <c r="K10" s="107">
        <f>SUM(E10:J10)</f>
        <v>583</v>
      </c>
      <c r="L10" s="107"/>
      <c r="M10" s="92"/>
      <c r="N10" s="109"/>
    </row>
    <row r="11" spans="1:14" ht="14.25">
      <c r="A11" s="75"/>
      <c r="B11" s="111"/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99"/>
      <c r="N11" s="109"/>
    </row>
    <row r="12" spans="1:14" ht="14.25">
      <c r="A12" s="73"/>
      <c r="B12" s="107">
        <v>4</v>
      </c>
      <c r="C12" s="107">
        <v>13</v>
      </c>
      <c r="D12" s="107" t="s">
        <v>208</v>
      </c>
      <c r="E12" s="106">
        <v>96</v>
      </c>
      <c r="F12" s="106">
        <v>95</v>
      </c>
      <c r="G12" s="106">
        <v>96</v>
      </c>
      <c r="H12" s="106">
        <v>96</v>
      </c>
      <c r="I12" s="106">
        <v>94</v>
      </c>
      <c r="J12" s="106">
        <v>96</v>
      </c>
      <c r="K12" s="107">
        <f>SUM(E12:J12)</f>
        <v>573</v>
      </c>
      <c r="L12" s="108"/>
      <c r="M12" s="95"/>
      <c r="N12" s="109"/>
    </row>
    <row r="13" spans="1:14" ht="14.25">
      <c r="A13" s="83" t="s">
        <v>124</v>
      </c>
      <c r="B13" s="107">
        <v>4</v>
      </c>
      <c r="C13" s="107">
        <v>28</v>
      </c>
      <c r="D13" s="107" t="s">
        <v>216</v>
      </c>
      <c r="E13" s="106">
        <v>89</v>
      </c>
      <c r="F13" s="106">
        <v>90</v>
      </c>
      <c r="G13" s="106">
        <v>93</v>
      </c>
      <c r="H13" s="106">
        <v>93</v>
      </c>
      <c r="I13" s="106">
        <v>89</v>
      </c>
      <c r="J13" s="106">
        <v>94</v>
      </c>
      <c r="K13" s="107">
        <f>SUM(E13:J13)</f>
        <v>548</v>
      </c>
      <c r="L13" s="110"/>
      <c r="M13" s="97"/>
      <c r="N13" s="109"/>
    </row>
    <row r="14" spans="1:14" ht="14.25">
      <c r="A14" s="74"/>
      <c r="B14" s="107">
        <v>5</v>
      </c>
      <c r="C14" s="107">
        <v>13</v>
      </c>
      <c r="D14" s="107" t="s">
        <v>234</v>
      </c>
      <c r="E14" s="106">
        <v>97</v>
      </c>
      <c r="F14" s="106">
        <v>95</v>
      </c>
      <c r="G14" s="106">
        <v>94</v>
      </c>
      <c r="H14" s="106">
        <v>97</v>
      </c>
      <c r="I14" s="106">
        <v>95</v>
      </c>
      <c r="J14" s="106">
        <v>97</v>
      </c>
      <c r="K14" s="107">
        <f>SUM(E14:J14)</f>
        <v>575</v>
      </c>
      <c r="L14" s="107">
        <f>SUM(K12:K14)</f>
        <v>1696</v>
      </c>
      <c r="M14" s="92">
        <f>RANK(L14,L:L)</f>
        <v>3</v>
      </c>
      <c r="N14" s="109"/>
    </row>
    <row r="15" spans="1:14" ht="14.25">
      <c r="A15" s="72" t="s">
        <v>21</v>
      </c>
      <c r="B15" s="107">
        <v>5</v>
      </c>
      <c r="C15" s="107">
        <v>28</v>
      </c>
      <c r="D15" s="107" t="s">
        <v>242</v>
      </c>
      <c r="E15" s="106">
        <v>90</v>
      </c>
      <c r="F15" s="106">
        <v>92</v>
      </c>
      <c r="G15" s="106">
        <v>88</v>
      </c>
      <c r="H15" s="106">
        <v>93</v>
      </c>
      <c r="I15" s="106">
        <v>87</v>
      </c>
      <c r="J15" s="106">
        <v>93</v>
      </c>
      <c r="K15" s="107">
        <f>SUM(E15:J15)</f>
        <v>543</v>
      </c>
      <c r="L15" s="107"/>
      <c r="M15" s="92"/>
      <c r="N15" s="109"/>
    </row>
    <row r="16" spans="1:14" ht="14.25">
      <c r="A16" s="75"/>
      <c r="B16" s="111"/>
      <c r="C16" s="111"/>
      <c r="D16" s="111"/>
      <c r="E16" s="111"/>
      <c r="F16" s="111"/>
      <c r="G16" s="111"/>
      <c r="H16" s="111"/>
      <c r="I16" s="111"/>
      <c r="J16" s="111"/>
      <c r="K16" s="112"/>
      <c r="L16" s="112"/>
      <c r="M16" s="99"/>
      <c r="N16" s="109"/>
    </row>
    <row r="17" spans="1:14" ht="14.25">
      <c r="A17" s="271"/>
      <c r="B17" s="106">
        <v>4</v>
      </c>
      <c r="C17" s="106">
        <v>9</v>
      </c>
      <c r="D17" s="106" t="s">
        <v>205</v>
      </c>
      <c r="E17" s="106">
        <v>95</v>
      </c>
      <c r="F17" s="106">
        <v>95</v>
      </c>
      <c r="G17" s="106">
        <v>93</v>
      </c>
      <c r="H17" s="106">
        <v>79</v>
      </c>
      <c r="I17" s="106">
        <v>94</v>
      </c>
      <c r="J17" s="106">
        <v>93</v>
      </c>
      <c r="K17" s="107">
        <f>SUM(E17:J17)</f>
        <v>549</v>
      </c>
      <c r="L17" s="108"/>
      <c r="M17" s="95"/>
      <c r="N17" s="109"/>
    </row>
    <row r="18" spans="1:14" ht="14.25">
      <c r="A18" s="78" t="s">
        <v>340</v>
      </c>
      <c r="B18" s="106">
        <v>4</v>
      </c>
      <c r="C18" s="106">
        <v>24</v>
      </c>
      <c r="D18" s="106" t="s">
        <v>213</v>
      </c>
      <c r="E18" s="106">
        <v>95</v>
      </c>
      <c r="F18" s="106">
        <v>99</v>
      </c>
      <c r="G18" s="106">
        <v>99</v>
      </c>
      <c r="H18" s="106">
        <v>93</v>
      </c>
      <c r="I18" s="106">
        <v>97</v>
      </c>
      <c r="J18" s="106">
        <v>97</v>
      </c>
      <c r="K18" s="107">
        <f>SUM(E18:J18)</f>
        <v>580</v>
      </c>
      <c r="L18" s="110"/>
      <c r="M18" s="97"/>
      <c r="N18" s="109"/>
    </row>
    <row r="19" spans="1:14" ht="14.25">
      <c r="A19" s="272"/>
      <c r="B19" s="106">
        <v>5</v>
      </c>
      <c r="C19" s="106">
        <v>9</v>
      </c>
      <c r="D19" s="106" t="s">
        <v>231</v>
      </c>
      <c r="E19" s="106">
        <v>95</v>
      </c>
      <c r="F19" s="106">
        <v>94</v>
      </c>
      <c r="G19" s="106">
        <v>98</v>
      </c>
      <c r="H19" s="106">
        <v>95</v>
      </c>
      <c r="I19" s="106">
        <v>93</v>
      </c>
      <c r="J19" s="106">
        <v>88</v>
      </c>
      <c r="K19" s="107">
        <f>SUM(E19:J19)</f>
        <v>563</v>
      </c>
      <c r="L19" s="107">
        <f>SUM(K17:K19)</f>
        <v>1692</v>
      </c>
      <c r="M19" s="92">
        <f>RANK(L19,L:L)</f>
        <v>4</v>
      </c>
      <c r="N19" s="109"/>
    </row>
    <row r="20" spans="1:14" ht="14.25">
      <c r="A20" s="273" t="s">
        <v>21</v>
      </c>
      <c r="B20" s="106">
        <v>5</v>
      </c>
      <c r="C20" s="106">
        <v>24</v>
      </c>
      <c r="D20" s="106" t="s">
        <v>239</v>
      </c>
      <c r="E20" s="106">
        <v>86</v>
      </c>
      <c r="F20" s="106">
        <v>94</v>
      </c>
      <c r="G20" s="106">
        <v>95</v>
      </c>
      <c r="H20" s="106">
        <v>91</v>
      </c>
      <c r="I20" s="106">
        <v>90</v>
      </c>
      <c r="J20" s="106">
        <v>93</v>
      </c>
      <c r="K20" s="107">
        <f>SUM(E20:J20)</f>
        <v>549</v>
      </c>
      <c r="L20" s="107"/>
      <c r="M20" s="92"/>
      <c r="N20" s="109"/>
    </row>
    <row r="21" spans="1:14" ht="14.25">
      <c r="A21" s="271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08"/>
      <c r="M21" s="95"/>
      <c r="N21" s="109"/>
    </row>
    <row r="22" spans="1:14" ht="14.25">
      <c r="A22" s="271"/>
      <c r="B22" s="106">
        <v>4</v>
      </c>
      <c r="C22" s="106">
        <v>10</v>
      </c>
      <c r="D22" s="106" t="s">
        <v>687</v>
      </c>
      <c r="E22" s="106">
        <v>94</v>
      </c>
      <c r="F22" s="106">
        <v>95</v>
      </c>
      <c r="G22" s="106">
        <v>95</v>
      </c>
      <c r="H22" s="106">
        <v>92</v>
      </c>
      <c r="I22" s="106">
        <v>93</v>
      </c>
      <c r="J22" s="106">
        <v>93</v>
      </c>
      <c r="K22" s="107">
        <f>SUM(E22:J22)</f>
        <v>562</v>
      </c>
      <c r="L22" s="108"/>
      <c r="M22" s="95"/>
      <c r="N22" s="109"/>
    </row>
    <row r="23" spans="1:14" ht="14.25">
      <c r="A23" s="78" t="s">
        <v>680</v>
      </c>
      <c r="B23" s="106">
        <v>4</v>
      </c>
      <c r="C23" s="106">
        <v>25</v>
      </c>
      <c r="D23" s="106" t="s">
        <v>681</v>
      </c>
      <c r="E23" s="106">
        <v>94</v>
      </c>
      <c r="F23" s="106">
        <v>94</v>
      </c>
      <c r="G23" s="106">
        <v>93</v>
      </c>
      <c r="H23" s="106">
        <v>95</v>
      </c>
      <c r="I23" s="106">
        <v>96</v>
      </c>
      <c r="J23" s="106">
        <v>96</v>
      </c>
      <c r="K23" s="107">
        <f>SUM(E23:J23)</f>
        <v>568</v>
      </c>
      <c r="L23" s="110"/>
      <c r="M23" s="97"/>
      <c r="N23" s="109"/>
    </row>
    <row r="24" spans="1:14" ht="14.25">
      <c r="A24" s="272"/>
      <c r="B24" s="106">
        <v>5</v>
      </c>
      <c r="C24" s="106">
        <v>10</v>
      </c>
      <c r="D24" s="106" t="s">
        <v>105</v>
      </c>
      <c r="E24" s="106">
        <v>89</v>
      </c>
      <c r="F24" s="106">
        <v>97</v>
      </c>
      <c r="G24" s="106">
        <v>90</v>
      </c>
      <c r="H24" s="106">
        <v>93</v>
      </c>
      <c r="I24" s="106">
        <v>87</v>
      </c>
      <c r="J24" s="106">
        <v>97</v>
      </c>
      <c r="K24" s="107">
        <f>SUM(E24:J24)</f>
        <v>553</v>
      </c>
      <c r="L24" s="107">
        <f>SUM(K22:K24)</f>
        <v>1683</v>
      </c>
      <c r="M24" s="92">
        <f>RANK(L24,L:L)</f>
        <v>5</v>
      </c>
      <c r="N24" s="109"/>
    </row>
    <row r="25" spans="1:14" ht="14.25">
      <c r="A25" s="273" t="s">
        <v>21</v>
      </c>
      <c r="B25" s="106">
        <v>5</v>
      </c>
      <c r="C25" s="106">
        <v>25</v>
      </c>
      <c r="D25" s="106" t="s">
        <v>682</v>
      </c>
      <c r="E25" s="106">
        <v>92</v>
      </c>
      <c r="F25" s="106">
        <v>94</v>
      </c>
      <c r="G25" s="106">
        <v>94</v>
      </c>
      <c r="H25" s="106">
        <v>94</v>
      </c>
      <c r="I25" s="106">
        <v>88</v>
      </c>
      <c r="J25" s="106">
        <v>90</v>
      </c>
      <c r="K25" s="107">
        <f>SUM(E25:J25)</f>
        <v>552</v>
      </c>
      <c r="L25" s="107"/>
      <c r="M25" s="92"/>
      <c r="N25" s="109"/>
    </row>
    <row r="26" spans="1:14" ht="14.25">
      <c r="A26" s="75"/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12"/>
      <c r="M26" s="99"/>
      <c r="N26" s="109"/>
    </row>
    <row r="27" spans="1:14" ht="14.25">
      <c r="A27" s="274"/>
      <c r="B27" s="98">
        <v>4</v>
      </c>
      <c r="C27" s="98">
        <v>7</v>
      </c>
      <c r="D27" s="98" t="s">
        <v>298</v>
      </c>
      <c r="E27" s="106">
        <v>91</v>
      </c>
      <c r="F27" s="106">
        <v>92</v>
      </c>
      <c r="G27" s="106">
        <v>87</v>
      </c>
      <c r="H27" s="106">
        <v>94</v>
      </c>
      <c r="I27" s="106">
        <v>93</v>
      </c>
      <c r="J27" s="106">
        <v>93</v>
      </c>
      <c r="K27" s="107">
        <f>SUM(E27:J27)</f>
        <v>550</v>
      </c>
      <c r="L27" s="108"/>
      <c r="M27" s="95"/>
      <c r="N27" s="109"/>
    </row>
    <row r="28" spans="1:14" ht="14.25">
      <c r="A28" s="103" t="s">
        <v>130</v>
      </c>
      <c r="B28" s="98">
        <v>4</v>
      </c>
      <c r="C28" s="98">
        <v>22</v>
      </c>
      <c r="D28" s="113" t="s">
        <v>685</v>
      </c>
      <c r="E28" s="106">
        <v>94</v>
      </c>
      <c r="F28" s="106">
        <v>96</v>
      </c>
      <c r="G28" s="106">
        <v>94</v>
      </c>
      <c r="H28" s="106">
        <v>93</v>
      </c>
      <c r="I28" s="106">
        <v>99</v>
      </c>
      <c r="J28" s="106">
        <v>89</v>
      </c>
      <c r="K28" s="107">
        <f>SUM(E28:J28)</f>
        <v>565</v>
      </c>
      <c r="L28" s="110"/>
      <c r="M28" s="97"/>
      <c r="N28" s="109"/>
    </row>
    <row r="29" spans="1:14" ht="14.25">
      <c r="A29" s="275"/>
      <c r="B29" s="98">
        <v>5</v>
      </c>
      <c r="C29" s="98">
        <v>7</v>
      </c>
      <c r="D29" s="98" t="s">
        <v>272</v>
      </c>
      <c r="E29" s="106">
        <v>96</v>
      </c>
      <c r="F29" s="106">
        <v>93</v>
      </c>
      <c r="G29" s="106">
        <v>92</v>
      </c>
      <c r="H29" s="106">
        <v>96</v>
      </c>
      <c r="I29" s="106">
        <v>95</v>
      </c>
      <c r="J29" s="106">
        <v>93</v>
      </c>
      <c r="K29" s="107">
        <f>SUM(E29:J29)</f>
        <v>565</v>
      </c>
      <c r="L29" s="107">
        <f>SUM(K27:K29)</f>
        <v>1680</v>
      </c>
      <c r="M29" s="92">
        <f>RANK(L29,L:L)</f>
        <v>6</v>
      </c>
      <c r="N29" s="109"/>
    </row>
    <row r="30" spans="1:14" ht="14.25">
      <c r="A30" s="276" t="s">
        <v>21</v>
      </c>
      <c r="B30" s="98">
        <v>5</v>
      </c>
      <c r="C30" s="98">
        <v>22</v>
      </c>
      <c r="D30" s="98" t="s">
        <v>686</v>
      </c>
      <c r="E30" s="106">
        <v>85</v>
      </c>
      <c r="F30" s="106">
        <v>86</v>
      </c>
      <c r="G30" s="106">
        <v>86</v>
      </c>
      <c r="H30" s="106">
        <v>84</v>
      </c>
      <c r="I30" s="106">
        <v>93</v>
      </c>
      <c r="J30" s="106">
        <v>84</v>
      </c>
      <c r="K30" s="107">
        <f>SUM(E30:J30)</f>
        <v>518</v>
      </c>
      <c r="L30" s="107"/>
      <c r="M30" s="92"/>
      <c r="N30" s="109"/>
    </row>
    <row r="31" spans="1:14" ht="14.25">
      <c r="A31" s="75"/>
      <c r="B31" s="111"/>
      <c r="C31" s="111"/>
      <c r="D31" s="111"/>
      <c r="E31" s="111"/>
      <c r="F31" s="111"/>
      <c r="G31" s="111"/>
      <c r="H31" s="111"/>
      <c r="I31" s="111"/>
      <c r="J31" s="111"/>
      <c r="K31" s="112"/>
      <c r="L31" s="112"/>
      <c r="M31" s="99"/>
      <c r="N31" s="109"/>
    </row>
    <row r="32" spans="1:14" ht="14.25">
      <c r="A32" s="76"/>
      <c r="B32" s="106">
        <v>4</v>
      </c>
      <c r="C32" s="106">
        <v>15</v>
      </c>
      <c r="D32" s="106" t="s">
        <v>210</v>
      </c>
      <c r="E32" s="106">
        <v>93</v>
      </c>
      <c r="F32" s="106">
        <v>91</v>
      </c>
      <c r="G32" s="106">
        <v>97</v>
      </c>
      <c r="H32" s="106">
        <v>92</v>
      </c>
      <c r="I32" s="106">
        <v>92</v>
      </c>
      <c r="J32" s="106">
        <v>88</v>
      </c>
      <c r="K32" s="107">
        <f>SUM(E32:J32)</f>
        <v>553</v>
      </c>
      <c r="L32" s="108"/>
      <c r="M32" s="95"/>
      <c r="N32" s="109"/>
    </row>
    <row r="33" spans="1:14" ht="13.5" customHeight="1">
      <c r="A33" s="78" t="s">
        <v>126</v>
      </c>
      <c r="B33" s="106">
        <v>4</v>
      </c>
      <c r="C33" s="106">
        <v>30</v>
      </c>
      <c r="D33" s="106" t="s">
        <v>218</v>
      </c>
      <c r="E33" s="106">
        <v>92</v>
      </c>
      <c r="F33" s="106">
        <v>91</v>
      </c>
      <c r="G33" s="106">
        <v>93</v>
      </c>
      <c r="H33" s="106">
        <v>93</v>
      </c>
      <c r="I33" s="106">
        <v>92</v>
      </c>
      <c r="J33" s="106">
        <v>93</v>
      </c>
      <c r="K33" s="107">
        <f>SUM(E33:J33)</f>
        <v>554</v>
      </c>
      <c r="L33" s="110"/>
      <c r="M33" s="97"/>
      <c r="N33" s="109"/>
    </row>
    <row r="34" spans="1:14" ht="13.5" customHeight="1">
      <c r="A34" s="79"/>
      <c r="B34" s="106">
        <v>5</v>
      </c>
      <c r="C34" s="106">
        <v>15</v>
      </c>
      <c r="D34" s="106" t="s">
        <v>236</v>
      </c>
      <c r="E34" s="106">
        <v>93</v>
      </c>
      <c r="F34" s="106">
        <v>93</v>
      </c>
      <c r="G34" s="106">
        <v>91</v>
      </c>
      <c r="H34" s="106">
        <v>93</v>
      </c>
      <c r="I34" s="106">
        <v>93</v>
      </c>
      <c r="J34" s="106">
        <v>94</v>
      </c>
      <c r="K34" s="107">
        <f>SUM(E34:J34)</f>
        <v>557</v>
      </c>
      <c r="L34" s="107">
        <f>SUM(K32:K34)</f>
        <v>1664</v>
      </c>
      <c r="M34" s="92">
        <f>RANK(L34,L:L)</f>
        <v>7</v>
      </c>
      <c r="N34" s="109"/>
    </row>
    <row r="35" spans="1:14" ht="13.5" customHeight="1">
      <c r="A35" s="77" t="s">
        <v>21</v>
      </c>
      <c r="B35" s="106">
        <v>5</v>
      </c>
      <c r="C35" s="106">
        <v>30</v>
      </c>
      <c r="D35" s="106" t="s">
        <v>244</v>
      </c>
      <c r="E35" s="106">
        <v>87</v>
      </c>
      <c r="F35" s="106">
        <v>85</v>
      </c>
      <c r="G35" s="106">
        <v>88</v>
      </c>
      <c r="H35" s="106">
        <v>88</v>
      </c>
      <c r="I35" s="106">
        <v>90</v>
      </c>
      <c r="J35" s="106">
        <v>90</v>
      </c>
      <c r="K35" s="107">
        <f>SUM(E35:J35)</f>
        <v>528</v>
      </c>
      <c r="L35" s="107"/>
      <c r="M35" s="92"/>
      <c r="N35" s="109"/>
    </row>
    <row r="36" spans="1:14" ht="14.25">
      <c r="A36" s="75"/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112"/>
      <c r="M36" s="99"/>
      <c r="N36" s="109"/>
    </row>
    <row r="37" spans="1:14" ht="14.25">
      <c r="A37" s="296" t="s">
        <v>112</v>
      </c>
      <c r="B37" s="105">
        <v>4</v>
      </c>
      <c r="C37" s="98">
        <v>3</v>
      </c>
      <c r="D37" s="98" t="s">
        <v>203</v>
      </c>
      <c r="E37" s="106">
        <v>92</v>
      </c>
      <c r="F37" s="106">
        <v>90</v>
      </c>
      <c r="G37" s="106">
        <v>94</v>
      </c>
      <c r="H37" s="106">
        <v>95</v>
      </c>
      <c r="I37" s="106">
        <v>90</v>
      </c>
      <c r="J37" s="106">
        <v>91</v>
      </c>
      <c r="K37" s="107">
        <f>SUM(E37:J37)</f>
        <v>552</v>
      </c>
      <c r="L37" s="108"/>
      <c r="M37" s="95"/>
      <c r="N37" s="109"/>
    </row>
    <row r="38" spans="1:13" ht="14.25">
      <c r="A38" s="297"/>
      <c r="B38" s="105">
        <v>4</v>
      </c>
      <c r="C38" s="98">
        <v>18</v>
      </c>
      <c r="D38" s="98" t="s">
        <v>211</v>
      </c>
      <c r="E38" s="106">
        <v>94</v>
      </c>
      <c r="F38" s="106">
        <v>91</v>
      </c>
      <c r="G38" s="106">
        <v>96</v>
      </c>
      <c r="H38" s="106">
        <v>91</v>
      </c>
      <c r="I38" s="106">
        <v>89</v>
      </c>
      <c r="J38" s="106">
        <v>93</v>
      </c>
      <c r="K38" s="107">
        <f>SUM(E38:J38)</f>
        <v>554</v>
      </c>
      <c r="L38" s="110"/>
      <c r="M38" s="97"/>
    </row>
    <row r="39" spans="1:13" ht="14.25">
      <c r="A39" s="298"/>
      <c r="B39" s="105">
        <v>5</v>
      </c>
      <c r="C39" s="98">
        <v>3</v>
      </c>
      <c r="D39" s="98" t="s">
        <v>229</v>
      </c>
      <c r="E39" s="106">
        <v>91</v>
      </c>
      <c r="F39" s="106">
        <v>92</v>
      </c>
      <c r="G39" s="106">
        <v>94</v>
      </c>
      <c r="H39" s="106">
        <v>91</v>
      </c>
      <c r="I39" s="106">
        <v>93</v>
      </c>
      <c r="J39" s="106">
        <v>88</v>
      </c>
      <c r="K39" s="107">
        <f>SUM(E39:J39)</f>
        <v>549</v>
      </c>
      <c r="L39" s="107">
        <f>SUM(K37:K39)</f>
        <v>1655</v>
      </c>
      <c r="M39" s="92">
        <f>RANK(L39,L:L)</f>
        <v>8</v>
      </c>
    </row>
    <row r="40" spans="1:13" ht="14.25">
      <c r="A40" s="101" t="s">
        <v>336</v>
      </c>
      <c r="B40" s="98">
        <v>5</v>
      </c>
      <c r="C40" s="98">
        <v>18</v>
      </c>
      <c r="D40" s="98" t="s">
        <v>237</v>
      </c>
      <c r="E40" s="106">
        <v>91</v>
      </c>
      <c r="F40" s="106">
        <v>87</v>
      </c>
      <c r="G40" s="106">
        <v>91</v>
      </c>
      <c r="H40" s="106">
        <v>94</v>
      </c>
      <c r="I40" s="106">
        <v>89</v>
      </c>
      <c r="J40" s="106">
        <v>92</v>
      </c>
      <c r="K40" s="107">
        <f>SUM(E40:J40)</f>
        <v>544</v>
      </c>
      <c r="L40" s="107"/>
      <c r="M40" s="92"/>
    </row>
    <row r="41" spans="1:13" ht="14.25">
      <c r="A41" s="75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99"/>
    </row>
    <row r="42" spans="1:13" ht="14.25">
      <c r="A42" s="100"/>
      <c r="B42" s="92">
        <v>4</v>
      </c>
      <c r="C42" s="92">
        <v>2</v>
      </c>
      <c r="D42" s="92" t="s">
        <v>85</v>
      </c>
      <c r="E42" s="98">
        <v>95</v>
      </c>
      <c r="F42" s="98">
        <v>94</v>
      </c>
      <c r="G42" s="98">
        <v>92</v>
      </c>
      <c r="H42" s="98">
        <v>93</v>
      </c>
      <c r="I42" s="98">
        <v>88</v>
      </c>
      <c r="J42" s="98">
        <v>92</v>
      </c>
      <c r="K42" s="92">
        <f>SUM(E42:J42)</f>
        <v>554</v>
      </c>
      <c r="L42" s="95"/>
      <c r="M42" s="95"/>
    </row>
    <row r="43" spans="1:13" ht="14.25">
      <c r="A43" s="96" t="s">
        <v>74</v>
      </c>
      <c r="B43" s="92">
        <v>4</v>
      </c>
      <c r="C43" s="92">
        <v>17</v>
      </c>
      <c r="D43" s="92" t="s">
        <v>88</v>
      </c>
      <c r="E43" s="94">
        <v>91</v>
      </c>
      <c r="F43" s="94">
        <v>83</v>
      </c>
      <c r="G43" s="94">
        <v>88</v>
      </c>
      <c r="H43" s="94">
        <v>93</v>
      </c>
      <c r="I43" s="94">
        <v>92</v>
      </c>
      <c r="J43" s="94">
        <v>91</v>
      </c>
      <c r="K43" s="92">
        <f>SUM(E43:J43)</f>
        <v>538</v>
      </c>
      <c r="L43" s="97"/>
      <c r="M43" s="97"/>
    </row>
    <row r="44" spans="1:13" ht="14.25">
      <c r="A44" s="97"/>
      <c r="B44" s="92">
        <v>5</v>
      </c>
      <c r="C44" s="92">
        <v>2</v>
      </c>
      <c r="D44" s="92" t="s">
        <v>101</v>
      </c>
      <c r="E44" s="98">
        <v>90</v>
      </c>
      <c r="F44" s="98">
        <v>92</v>
      </c>
      <c r="G44" s="98">
        <v>91</v>
      </c>
      <c r="H44" s="98">
        <v>95</v>
      </c>
      <c r="I44" s="98">
        <v>93</v>
      </c>
      <c r="J44" s="98">
        <v>97</v>
      </c>
      <c r="K44" s="92">
        <f>SUM(E44:J44)</f>
        <v>558</v>
      </c>
      <c r="L44" s="92">
        <f>SUM(K42:K44)</f>
        <v>1650</v>
      </c>
      <c r="M44" s="92">
        <f>RANK(L44,L:L)</f>
        <v>9</v>
      </c>
    </row>
    <row r="45" spans="1:13" ht="14.25">
      <c r="A45" s="92" t="s">
        <v>21</v>
      </c>
      <c r="B45" s="92">
        <v>5</v>
      </c>
      <c r="C45" s="92">
        <v>17</v>
      </c>
      <c r="D45" s="92" t="s">
        <v>106</v>
      </c>
      <c r="E45" s="98">
        <v>91</v>
      </c>
      <c r="F45" s="98">
        <v>88</v>
      </c>
      <c r="G45" s="98">
        <v>85</v>
      </c>
      <c r="H45" s="98">
        <v>88</v>
      </c>
      <c r="I45" s="98">
        <v>86</v>
      </c>
      <c r="J45" s="98">
        <v>93</v>
      </c>
      <c r="K45" s="92">
        <f>SUM(E45:J45)</f>
        <v>531</v>
      </c>
      <c r="L45" s="92"/>
      <c r="M45" s="92"/>
    </row>
    <row r="46" spans="1:13" ht="14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4.25">
      <c r="A47" s="100"/>
      <c r="B47" s="92">
        <v>1</v>
      </c>
      <c r="C47" s="92">
        <v>18</v>
      </c>
      <c r="D47" s="92" t="s">
        <v>690</v>
      </c>
      <c r="E47" s="94">
        <v>95</v>
      </c>
      <c r="F47" s="94">
        <v>93</v>
      </c>
      <c r="G47" s="94">
        <v>95</v>
      </c>
      <c r="H47" s="94">
        <v>92</v>
      </c>
      <c r="I47" s="94">
        <v>91</v>
      </c>
      <c r="J47" s="94">
        <v>98</v>
      </c>
      <c r="K47" s="92">
        <f>SUM(E47:J47)</f>
        <v>564</v>
      </c>
      <c r="L47" s="95"/>
      <c r="M47" s="95"/>
    </row>
    <row r="48" spans="1:14" ht="14.25">
      <c r="A48" s="96" t="s">
        <v>70</v>
      </c>
      <c r="B48" s="92">
        <v>4</v>
      </c>
      <c r="C48" s="92">
        <v>8</v>
      </c>
      <c r="D48" s="92" t="s">
        <v>86</v>
      </c>
      <c r="E48" s="94">
        <v>89</v>
      </c>
      <c r="F48" s="94">
        <v>91</v>
      </c>
      <c r="G48" s="94">
        <v>91</v>
      </c>
      <c r="H48" s="94">
        <v>96</v>
      </c>
      <c r="I48" s="94">
        <v>87</v>
      </c>
      <c r="J48" s="94">
        <v>92</v>
      </c>
      <c r="K48" s="92">
        <f>SUM(E48:J48)</f>
        <v>546</v>
      </c>
      <c r="L48" s="97"/>
      <c r="M48" s="97"/>
      <c r="N48" s="109"/>
    </row>
    <row r="49" spans="1:14" ht="14.25">
      <c r="A49" s="97"/>
      <c r="B49" s="92">
        <v>4</v>
      </c>
      <c r="C49" s="92">
        <v>23</v>
      </c>
      <c r="D49" s="92" t="s">
        <v>92</v>
      </c>
      <c r="E49" s="98">
        <v>89</v>
      </c>
      <c r="F49" s="98">
        <v>89</v>
      </c>
      <c r="G49" s="98">
        <v>85</v>
      </c>
      <c r="H49" s="98">
        <v>92</v>
      </c>
      <c r="I49" s="98">
        <v>86</v>
      </c>
      <c r="J49" s="98">
        <v>94</v>
      </c>
      <c r="K49" s="92">
        <f>SUM(E49:J49)</f>
        <v>535</v>
      </c>
      <c r="L49" s="92">
        <f>SUM(K47:K49)</f>
        <v>1645</v>
      </c>
      <c r="M49" s="92">
        <f>RANK(L49,L:L)</f>
        <v>10</v>
      </c>
      <c r="N49" s="109"/>
    </row>
    <row r="50" spans="1:14" ht="14.25">
      <c r="A50" s="92" t="s">
        <v>21</v>
      </c>
      <c r="B50" s="92">
        <v>5</v>
      </c>
      <c r="C50" s="92">
        <v>23</v>
      </c>
      <c r="D50" s="92" t="s">
        <v>108</v>
      </c>
      <c r="E50" s="98">
        <v>79</v>
      </c>
      <c r="F50" s="98">
        <v>87</v>
      </c>
      <c r="G50" s="98">
        <v>89</v>
      </c>
      <c r="H50" s="98">
        <v>88</v>
      </c>
      <c r="I50" s="98">
        <v>88</v>
      </c>
      <c r="J50" s="98">
        <v>92</v>
      </c>
      <c r="K50" s="92">
        <f>SUM(E50:J50)</f>
        <v>523</v>
      </c>
      <c r="L50" s="92"/>
      <c r="M50" s="92"/>
      <c r="N50" s="109"/>
    </row>
    <row r="51" spans="1:14" ht="14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9"/>
    </row>
    <row r="52" spans="1:13" ht="14.25">
      <c r="A52" s="73"/>
      <c r="B52" s="114">
        <v>4</v>
      </c>
      <c r="C52" s="114">
        <v>14</v>
      </c>
      <c r="D52" s="115" t="s">
        <v>209</v>
      </c>
      <c r="E52" s="107">
        <v>94</v>
      </c>
      <c r="F52" s="107">
        <v>83</v>
      </c>
      <c r="G52" s="107">
        <v>89</v>
      </c>
      <c r="H52" s="107">
        <v>85</v>
      </c>
      <c r="I52" s="107">
        <v>88</v>
      </c>
      <c r="J52" s="107">
        <v>88</v>
      </c>
      <c r="K52" s="107">
        <f>SUM(E52:J52)</f>
        <v>527</v>
      </c>
      <c r="L52" s="108"/>
      <c r="M52" s="95"/>
    </row>
    <row r="53" spans="1:14" ht="14.25">
      <c r="A53" s="91" t="s">
        <v>116</v>
      </c>
      <c r="B53" s="114">
        <v>4</v>
      </c>
      <c r="C53" s="114">
        <v>29</v>
      </c>
      <c r="D53" s="115" t="s">
        <v>217</v>
      </c>
      <c r="E53" s="107">
        <v>94</v>
      </c>
      <c r="F53" s="107">
        <v>88</v>
      </c>
      <c r="G53" s="107">
        <v>93</v>
      </c>
      <c r="H53" s="107">
        <v>86</v>
      </c>
      <c r="I53" s="107">
        <v>94</v>
      </c>
      <c r="J53" s="107">
        <v>92</v>
      </c>
      <c r="K53" s="107">
        <f>SUM(E53:J53)</f>
        <v>547</v>
      </c>
      <c r="L53" s="110"/>
      <c r="M53" s="97"/>
      <c r="N53" s="109"/>
    </row>
    <row r="54" spans="1:14" ht="14.25">
      <c r="A54" s="74"/>
      <c r="B54" s="114">
        <v>5</v>
      </c>
      <c r="C54" s="114">
        <v>14</v>
      </c>
      <c r="D54" s="116" t="s">
        <v>235</v>
      </c>
      <c r="E54" s="107">
        <v>90</v>
      </c>
      <c r="F54" s="107">
        <v>93</v>
      </c>
      <c r="G54" s="107">
        <v>92</v>
      </c>
      <c r="H54" s="107">
        <v>94</v>
      </c>
      <c r="I54" s="107">
        <v>94</v>
      </c>
      <c r="J54" s="107">
        <v>93</v>
      </c>
      <c r="K54" s="107">
        <f>SUM(E54:J54)</f>
        <v>556</v>
      </c>
      <c r="L54" s="107">
        <f>SUM(K52:K54)</f>
        <v>1630</v>
      </c>
      <c r="M54" s="92">
        <f>RANK(L54,L:L)</f>
        <v>11</v>
      </c>
      <c r="N54" s="109"/>
    </row>
    <row r="55" spans="1:14" ht="14.25">
      <c r="A55" s="72" t="s">
        <v>21</v>
      </c>
      <c r="B55" s="114">
        <v>5</v>
      </c>
      <c r="C55" s="114">
        <v>29</v>
      </c>
      <c r="D55" s="116" t="s">
        <v>243</v>
      </c>
      <c r="E55" s="107">
        <v>89</v>
      </c>
      <c r="F55" s="107">
        <v>91</v>
      </c>
      <c r="G55" s="107">
        <v>83</v>
      </c>
      <c r="H55" s="107">
        <v>90</v>
      </c>
      <c r="I55" s="107">
        <v>88</v>
      </c>
      <c r="J55" s="107">
        <v>89</v>
      </c>
      <c r="K55" s="107">
        <f>SUM(E55:J55)</f>
        <v>530</v>
      </c>
      <c r="L55" s="107"/>
      <c r="M55" s="92"/>
      <c r="N55" s="109"/>
    </row>
    <row r="56" spans="1:14" ht="14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09"/>
    </row>
    <row r="57" spans="1:14" ht="14.25">
      <c r="A57" s="80"/>
      <c r="B57" s="106">
        <v>4</v>
      </c>
      <c r="C57" s="106">
        <v>12</v>
      </c>
      <c r="D57" s="106" t="s">
        <v>207</v>
      </c>
      <c r="E57" s="106">
        <v>86</v>
      </c>
      <c r="F57" s="106">
        <v>85</v>
      </c>
      <c r="G57" s="106">
        <v>88</v>
      </c>
      <c r="H57" s="106">
        <v>82</v>
      </c>
      <c r="I57" s="106">
        <v>87</v>
      </c>
      <c r="J57" s="106">
        <v>88</v>
      </c>
      <c r="K57" s="107">
        <f>SUM(E57:J57)</f>
        <v>516</v>
      </c>
      <c r="L57" s="108"/>
      <c r="M57" s="95"/>
      <c r="N57" s="109"/>
    </row>
    <row r="58" spans="1:13" ht="14.25">
      <c r="A58" s="78" t="s">
        <v>122</v>
      </c>
      <c r="B58" s="106">
        <v>4</v>
      </c>
      <c r="C58" s="106">
        <v>27</v>
      </c>
      <c r="D58" s="106" t="s">
        <v>215</v>
      </c>
      <c r="E58" s="106">
        <v>91</v>
      </c>
      <c r="F58" s="106">
        <v>89</v>
      </c>
      <c r="G58" s="106">
        <v>90</v>
      </c>
      <c r="H58" s="106">
        <v>92</v>
      </c>
      <c r="I58" s="106">
        <v>90</v>
      </c>
      <c r="J58" s="106">
        <v>90</v>
      </c>
      <c r="K58" s="107">
        <f>SUM(E58:J58)</f>
        <v>542</v>
      </c>
      <c r="L58" s="110"/>
      <c r="M58" s="97"/>
    </row>
    <row r="59" spans="1:13" ht="14.25">
      <c r="A59" s="81"/>
      <c r="B59" s="106">
        <v>5</v>
      </c>
      <c r="C59" s="106">
        <v>12</v>
      </c>
      <c r="D59" s="106" t="s">
        <v>233</v>
      </c>
      <c r="E59" s="106">
        <v>95</v>
      </c>
      <c r="F59" s="106">
        <v>86</v>
      </c>
      <c r="G59" s="106">
        <v>94</v>
      </c>
      <c r="H59" s="106">
        <v>92</v>
      </c>
      <c r="I59" s="106">
        <v>91</v>
      </c>
      <c r="J59" s="106">
        <v>88</v>
      </c>
      <c r="K59" s="107">
        <f>SUM(E59:J59)</f>
        <v>546</v>
      </c>
      <c r="L59" s="107">
        <f>SUM(K57:K59)</f>
        <v>1604</v>
      </c>
      <c r="M59" s="92">
        <f>RANK(L59,L:L)</f>
        <v>12</v>
      </c>
    </row>
    <row r="60" spans="1:13" ht="14.25">
      <c r="A60" s="82" t="s">
        <v>21</v>
      </c>
      <c r="B60" s="106">
        <v>5</v>
      </c>
      <c r="C60" s="106">
        <v>27</v>
      </c>
      <c r="D60" s="106" t="s">
        <v>241</v>
      </c>
      <c r="E60" s="106">
        <v>92</v>
      </c>
      <c r="F60" s="106">
        <v>87</v>
      </c>
      <c r="G60" s="106">
        <v>93</v>
      </c>
      <c r="H60" s="106">
        <v>94</v>
      </c>
      <c r="I60" s="106">
        <v>90</v>
      </c>
      <c r="J60" s="106">
        <v>91</v>
      </c>
      <c r="K60" s="107">
        <f>SUM(E60:J60)</f>
        <v>547</v>
      </c>
      <c r="L60" s="107"/>
      <c r="M60" s="92"/>
    </row>
    <row r="61" spans="1:13" ht="14.25">
      <c r="A61" s="75"/>
      <c r="B61" s="111"/>
      <c r="C61" s="111"/>
      <c r="D61" s="111"/>
      <c r="E61" s="111"/>
      <c r="F61" s="111"/>
      <c r="G61" s="111"/>
      <c r="H61" s="111"/>
      <c r="I61" s="111"/>
      <c r="J61" s="111"/>
      <c r="K61" s="112"/>
      <c r="L61" s="112"/>
      <c r="M61" s="99"/>
    </row>
    <row r="62" spans="1:13" ht="14.25">
      <c r="A62" s="93"/>
      <c r="B62" s="92">
        <v>4</v>
      </c>
      <c r="C62" s="92">
        <v>4</v>
      </c>
      <c r="D62" s="92" t="s">
        <v>688</v>
      </c>
      <c r="E62" s="199">
        <v>89</v>
      </c>
      <c r="F62" s="199">
        <v>86</v>
      </c>
      <c r="G62" s="199">
        <v>91</v>
      </c>
      <c r="H62" s="199">
        <v>86</v>
      </c>
      <c r="I62" s="199">
        <v>91</v>
      </c>
      <c r="J62" s="199">
        <v>97</v>
      </c>
      <c r="K62" s="200">
        <f>SUM(E62:J62)</f>
        <v>540</v>
      </c>
      <c r="L62" s="95"/>
      <c r="M62" s="95"/>
    </row>
    <row r="63" spans="1:13" ht="14.25">
      <c r="A63" s="96" t="s">
        <v>73</v>
      </c>
      <c r="B63" s="92">
        <v>4</v>
      </c>
      <c r="C63" s="92">
        <v>19</v>
      </c>
      <c r="D63" s="92" t="s">
        <v>89</v>
      </c>
      <c r="E63" s="94">
        <v>90</v>
      </c>
      <c r="F63" s="94">
        <v>89</v>
      </c>
      <c r="G63" s="94">
        <v>87</v>
      </c>
      <c r="H63" s="94">
        <v>88</v>
      </c>
      <c r="I63" s="94">
        <v>91</v>
      </c>
      <c r="J63" s="94">
        <v>89</v>
      </c>
      <c r="K63" s="92">
        <f>SUM(E63:J63)</f>
        <v>534</v>
      </c>
      <c r="L63" s="97"/>
      <c r="M63" s="97"/>
    </row>
    <row r="64" spans="1:13" ht="14.25">
      <c r="A64" s="97"/>
      <c r="B64" s="92">
        <v>5</v>
      </c>
      <c r="C64" s="92">
        <v>4</v>
      </c>
      <c r="D64" s="92" t="s">
        <v>102</v>
      </c>
      <c r="E64" s="94"/>
      <c r="F64" s="94" t="s">
        <v>331</v>
      </c>
      <c r="G64" s="94"/>
      <c r="H64" s="94"/>
      <c r="I64" s="94" t="s">
        <v>332</v>
      </c>
      <c r="J64" s="94"/>
      <c r="K64" s="92">
        <f>SUM(E64:J64)</f>
        <v>0</v>
      </c>
      <c r="L64" s="92">
        <f>SUM(K62:K65)</f>
        <v>1594</v>
      </c>
      <c r="M64" s="92">
        <f>RANK(L64,L:L)</f>
        <v>13</v>
      </c>
    </row>
    <row r="65" spans="1:13" ht="14.25">
      <c r="A65" s="92" t="s">
        <v>21</v>
      </c>
      <c r="B65" s="92">
        <v>5</v>
      </c>
      <c r="C65" s="92">
        <v>19</v>
      </c>
      <c r="D65" s="92" t="s">
        <v>107</v>
      </c>
      <c r="E65" s="199">
        <v>80</v>
      </c>
      <c r="F65" s="199">
        <v>93</v>
      </c>
      <c r="G65" s="199">
        <v>80</v>
      </c>
      <c r="H65" s="199">
        <v>91</v>
      </c>
      <c r="I65" s="199">
        <v>91</v>
      </c>
      <c r="J65" s="199">
        <v>85</v>
      </c>
      <c r="K65" s="200">
        <f>SUM(E65:J65)</f>
        <v>520</v>
      </c>
      <c r="L65" s="92"/>
      <c r="M65" s="92"/>
    </row>
    <row r="66" spans="1:13" ht="14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1:13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1:13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</sheetData>
  <mergeCells count="1">
    <mergeCell ref="A37:A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&amp;C&amp;A</oddHeader>
    <oddFooter>&amp;C本部公認審判員　西村 慎吾&amp;R本部公認審判員 水野 祐輔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M52" sqref="M52"/>
      <selection activeCell="A1" sqref="A1"/>
    </sheetView>
  </sheetViews>
  <sheetFormatPr defaultColWidth="10.625" defaultRowHeight="13.5"/>
  <cols>
    <col min="1" max="1" width="15.50390625" style="33" customWidth="1"/>
    <col min="2" max="3" width="3.625" style="33" customWidth="1"/>
    <col min="4" max="4" width="14.625" style="33" customWidth="1"/>
    <col min="5" max="8" width="4.625" style="33" customWidth="1"/>
    <col min="9" max="9" width="7.625" style="33" customWidth="1"/>
    <col min="10" max="10" width="8.625" style="33" customWidth="1"/>
    <col min="11" max="11" width="5.00390625" style="33" customWidth="1"/>
    <col min="12" max="16384" width="10.625" style="31" customWidth="1"/>
  </cols>
  <sheetData>
    <row r="1" spans="1:11" ht="14.25">
      <c r="A1" s="92" t="s">
        <v>9</v>
      </c>
      <c r="B1" s="92" t="s">
        <v>10</v>
      </c>
      <c r="C1" s="92" t="s">
        <v>11</v>
      </c>
      <c r="D1" s="92" t="s">
        <v>12</v>
      </c>
      <c r="E1" s="92" t="s">
        <v>13</v>
      </c>
      <c r="F1" s="92" t="s">
        <v>14</v>
      </c>
      <c r="G1" s="92" t="s">
        <v>15</v>
      </c>
      <c r="H1" s="92" t="s">
        <v>16</v>
      </c>
      <c r="I1" s="92" t="s">
        <v>18</v>
      </c>
      <c r="J1" s="92" t="s">
        <v>19</v>
      </c>
      <c r="K1" s="92" t="s">
        <v>20</v>
      </c>
    </row>
    <row r="2" spans="1:11" ht="14.25">
      <c r="A2" s="73"/>
      <c r="B2" s="106" t="s">
        <v>354</v>
      </c>
      <c r="C2" s="106">
        <v>6</v>
      </c>
      <c r="D2" s="106" t="s">
        <v>212</v>
      </c>
      <c r="E2" s="106">
        <v>96</v>
      </c>
      <c r="F2" s="106">
        <v>99</v>
      </c>
      <c r="G2" s="106">
        <v>98</v>
      </c>
      <c r="H2" s="106">
        <v>99</v>
      </c>
      <c r="I2" s="107">
        <f>SUM(E2:H2)</f>
        <v>392</v>
      </c>
      <c r="J2" s="108"/>
      <c r="K2" s="108"/>
    </row>
    <row r="3" spans="1:11" ht="14.25">
      <c r="A3" s="78" t="s">
        <v>114</v>
      </c>
      <c r="B3" s="106" t="s">
        <v>355</v>
      </c>
      <c r="C3" s="106">
        <v>6</v>
      </c>
      <c r="D3" s="106" t="s">
        <v>344</v>
      </c>
      <c r="E3" s="106">
        <v>95</v>
      </c>
      <c r="F3" s="106">
        <v>95</v>
      </c>
      <c r="G3" s="106">
        <v>99</v>
      </c>
      <c r="H3" s="106">
        <v>99</v>
      </c>
      <c r="I3" s="107">
        <f>SUM(E3:H3)</f>
        <v>388</v>
      </c>
      <c r="J3" s="110"/>
      <c r="K3" s="110"/>
    </row>
    <row r="4" spans="1:11" ht="14.25">
      <c r="A4" s="74"/>
      <c r="B4" s="106" t="s">
        <v>343</v>
      </c>
      <c r="C4" s="106">
        <v>6</v>
      </c>
      <c r="D4" s="106" t="s">
        <v>230</v>
      </c>
      <c r="E4" s="106">
        <v>97</v>
      </c>
      <c r="F4" s="106">
        <v>96</v>
      </c>
      <c r="G4" s="106">
        <v>97</v>
      </c>
      <c r="H4" s="106">
        <v>97</v>
      </c>
      <c r="I4" s="107">
        <f>SUM(E4:H4)</f>
        <v>387</v>
      </c>
      <c r="J4" s="107">
        <f>SUM(I2:I4)</f>
        <v>1167</v>
      </c>
      <c r="K4" s="107">
        <v>1</v>
      </c>
    </row>
    <row r="5" spans="1:11" ht="14.25">
      <c r="A5" s="72" t="s">
        <v>21</v>
      </c>
      <c r="B5" s="106" t="s">
        <v>356</v>
      </c>
      <c r="C5" s="106">
        <v>18</v>
      </c>
      <c r="D5" s="106" t="s">
        <v>161</v>
      </c>
      <c r="E5" s="106">
        <v>94</v>
      </c>
      <c r="F5" s="106">
        <v>97</v>
      </c>
      <c r="G5" s="106">
        <v>94</v>
      </c>
      <c r="H5" s="106">
        <v>94</v>
      </c>
      <c r="I5" s="107">
        <f>SUM(E5:H5)</f>
        <v>379</v>
      </c>
      <c r="J5" s="107"/>
      <c r="K5" s="107"/>
    </row>
    <row r="6" spans="1:11" ht="14.25">
      <c r="A6" s="75"/>
      <c r="B6" s="111"/>
      <c r="C6" s="111"/>
      <c r="D6" s="111"/>
      <c r="E6" s="111"/>
      <c r="F6" s="111"/>
      <c r="G6" s="111"/>
      <c r="H6" s="111"/>
      <c r="I6" s="112"/>
      <c r="J6" s="112"/>
      <c r="K6" s="112"/>
    </row>
    <row r="7" spans="1:11" ht="14.25">
      <c r="A7" s="73"/>
      <c r="B7" s="106" t="s">
        <v>351</v>
      </c>
      <c r="C7" s="106">
        <v>9</v>
      </c>
      <c r="D7" s="106" t="s">
        <v>119</v>
      </c>
      <c r="E7" s="106">
        <v>99</v>
      </c>
      <c r="F7" s="106">
        <v>96</v>
      </c>
      <c r="G7" s="106">
        <v>96</v>
      </c>
      <c r="H7" s="106">
        <v>97</v>
      </c>
      <c r="I7" s="107">
        <f>SUM(E7:H7)</f>
        <v>388</v>
      </c>
      <c r="J7" s="108"/>
      <c r="K7" s="108"/>
    </row>
    <row r="8" spans="1:11" ht="14.25">
      <c r="A8" s="78" t="s">
        <v>120</v>
      </c>
      <c r="B8" s="106" t="s">
        <v>352</v>
      </c>
      <c r="C8" s="106">
        <v>9</v>
      </c>
      <c r="D8" s="106" t="s">
        <v>206</v>
      </c>
      <c r="E8" s="106">
        <v>98</v>
      </c>
      <c r="F8" s="106">
        <v>99</v>
      </c>
      <c r="G8" s="106">
        <v>99</v>
      </c>
      <c r="H8" s="106">
        <v>99</v>
      </c>
      <c r="I8" s="107">
        <f>SUM(E8:H8)</f>
        <v>395</v>
      </c>
      <c r="J8" s="110"/>
      <c r="K8" s="110"/>
    </row>
    <row r="9" spans="1:11" ht="14.25">
      <c r="A9" s="74"/>
      <c r="B9" s="106" t="s">
        <v>353</v>
      </c>
      <c r="C9" s="106">
        <v>9</v>
      </c>
      <c r="D9" s="106" t="s">
        <v>222</v>
      </c>
      <c r="E9" s="106">
        <v>96</v>
      </c>
      <c r="F9" s="106">
        <v>96</v>
      </c>
      <c r="G9" s="106">
        <v>96</v>
      </c>
      <c r="H9" s="106">
        <v>94</v>
      </c>
      <c r="I9" s="107">
        <f>SUM(E9:H9)</f>
        <v>382</v>
      </c>
      <c r="J9" s="107">
        <f>SUM(I7:I9)</f>
        <v>1165</v>
      </c>
      <c r="K9" s="107">
        <v>2</v>
      </c>
    </row>
    <row r="10" spans="1:11" ht="14.25">
      <c r="A10" s="72" t="s">
        <v>21</v>
      </c>
      <c r="B10" s="106" t="s">
        <v>287</v>
      </c>
      <c r="C10" s="106">
        <v>20</v>
      </c>
      <c r="D10" s="106" t="s">
        <v>232</v>
      </c>
      <c r="E10" s="106">
        <v>95</v>
      </c>
      <c r="F10" s="106">
        <v>99</v>
      </c>
      <c r="G10" s="106">
        <v>98</v>
      </c>
      <c r="H10" s="106">
        <v>92</v>
      </c>
      <c r="I10" s="107">
        <f>SUM(E10:H10)</f>
        <v>384</v>
      </c>
      <c r="J10" s="107"/>
      <c r="K10" s="107"/>
    </row>
    <row r="11" spans="1:11" ht="14.25">
      <c r="A11" s="75"/>
      <c r="B11" s="111"/>
      <c r="C11" s="111"/>
      <c r="D11" s="111"/>
      <c r="E11" s="111"/>
      <c r="F11" s="111"/>
      <c r="G11" s="111"/>
      <c r="H11" s="111"/>
      <c r="I11" s="112"/>
      <c r="J11" s="112"/>
      <c r="K11" s="112"/>
    </row>
    <row r="12" spans="1:11" ht="14.25">
      <c r="A12" s="119"/>
      <c r="B12" s="106" t="s">
        <v>341</v>
      </c>
      <c r="C12" s="106">
        <v>8</v>
      </c>
      <c r="D12" s="106" t="s">
        <v>205</v>
      </c>
      <c r="E12" s="106">
        <v>90</v>
      </c>
      <c r="F12" s="106">
        <v>94</v>
      </c>
      <c r="G12" s="106">
        <v>90</v>
      </c>
      <c r="H12" s="106">
        <v>95</v>
      </c>
      <c r="I12" s="107">
        <f>SUM(E12:H12)</f>
        <v>369</v>
      </c>
      <c r="J12" s="108"/>
      <c r="K12" s="108"/>
    </row>
    <row r="13" spans="1:11" ht="14.25">
      <c r="A13" s="78" t="s">
        <v>340</v>
      </c>
      <c r="B13" s="106" t="s">
        <v>282</v>
      </c>
      <c r="C13" s="106">
        <v>8</v>
      </c>
      <c r="D13" s="106" t="s">
        <v>137</v>
      </c>
      <c r="E13" s="106">
        <v>99</v>
      </c>
      <c r="F13" s="106">
        <v>98</v>
      </c>
      <c r="G13" s="106">
        <v>94</v>
      </c>
      <c r="H13" s="106">
        <v>96</v>
      </c>
      <c r="I13" s="107">
        <f>SUM(E13:H13)</f>
        <v>387</v>
      </c>
      <c r="J13" s="110"/>
      <c r="K13" s="110"/>
    </row>
    <row r="14" spans="1:11" ht="14.25">
      <c r="A14" s="120"/>
      <c r="B14" s="106" t="s">
        <v>289</v>
      </c>
      <c r="C14" s="106">
        <v>8</v>
      </c>
      <c r="D14" s="106" t="s">
        <v>117</v>
      </c>
      <c r="E14" s="106">
        <v>95</v>
      </c>
      <c r="F14" s="106">
        <v>99</v>
      </c>
      <c r="G14" s="106">
        <v>95</v>
      </c>
      <c r="H14" s="106">
        <v>96</v>
      </c>
      <c r="I14" s="107">
        <f>SUM(E14:H14)</f>
        <v>385</v>
      </c>
      <c r="J14" s="107">
        <f>SUM(I12:I14)</f>
        <v>1141</v>
      </c>
      <c r="K14" s="107">
        <v>3</v>
      </c>
    </row>
    <row r="15" spans="1:11" ht="14.25">
      <c r="A15" s="121" t="s">
        <v>21</v>
      </c>
      <c r="B15" s="106" t="s">
        <v>353</v>
      </c>
      <c r="C15" s="106">
        <v>19</v>
      </c>
      <c r="D15" s="106" t="s">
        <v>162</v>
      </c>
      <c r="E15" s="106">
        <v>91</v>
      </c>
      <c r="F15" s="106">
        <v>95</v>
      </c>
      <c r="G15" s="106">
        <v>90</v>
      </c>
      <c r="H15" s="106">
        <v>95</v>
      </c>
      <c r="I15" s="107">
        <f>SUM(E15:H15)</f>
        <v>371</v>
      </c>
      <c r="J15" s="107"/>
      <c r="K15" s="107"/>
    </row>
    <row r="16" spans="1:11" ht="14.25">
      <c r="A16" s="75"/>
      <c r="B16" s="111"/>
      <c r="C16" s="111"/>
      <c r="D16" s="111"/>
      <c r="E16" s="111"/>
      <c r="F16" s="111"/>
      <c r="G16" s="111"/>
      <c r="H16" s="111"/>
      <c r="I16" s="112"/>
      <c r="J16" s="112"/>
      <c r="K16" s="112"/>
    </row>
    <row r="17" spans="1:11" ht="14.25">
      <c r="A17" s="73"/>
      <c r="B17" s="107" t="s">
        <v>359</v>
      </c>
      <c r="C17" s="107">
        <v>40</v>
      </c>
      <c r="D17" s="107" t="s">
        <v>224</v>
      </c>
      <c r="E17" s="107">
        <v>96</v>
      </c>
      <c r="F17" s="107">
        <v>91</v>
      </c>
      <c r="G17" s="107">
        <v>91</v>
      </c>
      <c r="H17" s="107">
        <v>93</v>
      </c>
      <c r="I17" s="107">
        <f>SUM(E17:H17)</f>
        <v>371</v>
      </c>
      <c r="J17" s="108"/>
      <c r="K17" s="108"/>
    </row>
    <row r="18" spans="1:11" ht="14.25">
      <c r="A18" s="91" t="s">
        <v>345</v>
      </c>
      <c r="B18" s="107" t="s">
        <v>360</v>
      </c>
      <c r="C18" s="107">
        <v>10</v>
      </c>
      <c r="D18" s="107" t="s">
        <v>235</v>
      </c>
      <c r="E18" s="107">
        <v>93</v>
      </c>
      <c r="F18" s="107">
        <v>95</v>
      </c>
      <c r="G18" s="107">
        <v>90</v>
      </c>
      <c r="H18" s="107">
        <v>93</v>
      </c>
      <c r="I18" s="107">
        <f>SUM(E18:H18)</f>
        <v>371</v>
      </c>
      <c r="J18" s="110"/>
      <c r="K18" s="110"/>
    </row>
    <row r="19" spans="1:11" ht="14.25">
      <c r="A19" s="74"/>
      <c r="B19" s="107" t="s">
        <v>361</v>
      </c>
      <c r="C19" s="107">
        <v>10</v>
      </c>
      <c r="D19" s="107" t="s">
        <v>154</v>
      </c>
      <c r="E19" s="107">
        <v>89</v>
      </c>
      <c r="F19" s="107">
        <v>92</v>
      </c>
      <c r="G19" s="107">
        <v>96</v>
      </c>
      <c r="H19" s="107">
        <v>85</v>
      </c>
      <c r="I19" s="107">
        <f>SUM(E19:H19)</f>
        <v>362</v>
      </c>
      <c r="J19" s="107">
        <f>SUM(I17:I19)</f>
        <v>1104</v>
      </c>
      <c r="K19" s="107">
        <v>4</v>
      </c>
    </row>
    <row r="20" spans="1:11" ht="14.25">
      <c r="A20" s="72" t="s">
        <v>21</v>
      </c>
      <c r="B20" s="107" t="s">
        <v>361</v>
      </c>
      <c r="C20" s="107">
        <v>21</v>
      </c>
      <c r="D20" s="107" t="s">
        <v>139</v>
      </c>
      <c r="E20" s="107">
        <v>88</v>
      </c>
      <c r="F20" s="107">
        <v>86</v>
      </c>
      <c r="G20" s="107">
        <v>90</v>
      </c>
      <c r="H20" s="107">
        <v>89</v>
      </c>
      <c r="I20" s="107">
        <f>SUM(E20:H20)</f>
        <v>353</v>
      </c>
      <c r="J20" s="107"/>
      <c r="K20" s="107"/>
    </row>
    <row r="21" spans="1:11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4.25">
      <c r="A22" s="296" t="s">
        <v>112</v>
      </c>
      <c r="B22" s="105" t="s">
        <v>251</v>
      </c>
      <c r="C22" s="98">
        <v>5</v>
      </c>
      <c r="D22" s="98" t="s">
        <v>229</v>
      </c>
      <c r="E22" s="106">
        <v>94</v>
      </c>
      <c r="F22" s="106">
        <v>95</v>
      </c>
      <c r="G22" s="106">
        <v>92</v>
      </c>
      <c r="H22" s="106">
        <v>91</v>
      </c>
      <c r="I22" s="107">
        <f>SUM(E22:H22)</f>
        <v>372</v>
      </c>
      <c r="J22" s="108"/>
      <c r="K22" s="108"/>
    </row>
    <row r="23" spans="1:11" ht="14.25">
      <c r="A23" s="297"/>
      <c r="B23" s="105" t="s">
        <v>346</v>
      </c>
      <c r="C23" s="98">
        <v>5</v>
      </c>
      <c r="D23" s="98" t="s">
        <v>342</v>
      </c>
      <c r="E23" s="106">
        <v>93</v>
      </c>
      <c r="F23" s="106">
        <v>85</v>
      </c>
      <c r="G23" s="106">
        <v>93</v>
      </c>
      <c r="H23" s="106">
        <v>92</v>
      </c>
      <c r="I23" s="107">
        <f>SUM(E23:H23)</f>
        <v>363</v>
      </c>
      <c r="J23" s="110"/>
      <c r="K23" s="110"/>
    </row>
    <row r="24" spans="1:11" ht="14.25">
      <c r="A24" s="298"/>
      <c r="B24" s="105" t="s">
        <v>347</v>
      </c>
      <c r="C24" s="98">
        <v>5</v>
      </c>
      <c r="D24" s="98" t="s">
        <v>140</v>
      </c>
      <c r="E24" s="106">
        <v>89</v>
      </c>
      <c r="F24" s="106">
        <v>88</v>
      </c>
      <c r="G24" s="106">
        <v>91</v>
      </c>
      <c r="H24" s="106">
        <v>94</v>
      </c>
      <c r="I24" s="107">
        <f>SUM(E24:H24)</f>
        <v>362</v>
      </c>
      <c r="J24" s="107">
        <f>SUM(I22:I24)</f>
        <v>1097</v>
      </c>
      <c r="K24" s="107">
        <v>5</v>
      </c>
    </row>
    <row r="25" spans="1:11" ht="14.25">
      <c r="A25" s="101" t="s">
        <v>336</v>
      </c>
      <c r="B25" s="98" t="s">
        <v>348</v>
      </c>
      <c r="C25" s="98">
        <v>17</v>
      </c>
      <c r="D25" s="98" t="s">
        <v>144</v>
      </c>
      <c r="E25" s="106">
        <v>87</v>
      </c>
      <c r="F25" s="106">
        <v>95</v>
      </c>
      <c r="G25" s="106">
        <v>87</v>
      </c>
      <c r="H25" s="106">
        <v>93</v>
      </c>
      <c r="I25" s="107">
        <f>SUM(E25:H25)</f>
        <v>362</v>
      </c>
      <c r="J25" s="107"/>
      <c r="K25" s="107"/>
    </row>
    <row r="26" spans="1:11" ht="14.25">
      <c r="A26" s="75"/>
      <c r="B26" s="111"/>
      <c r="C26" s="111"/>
      <c r="D26" s="111"/>
      <c r="E26" s="111"/>
      <c r="F26" s="111"/>
      <c r="G26" s="111"/>
      <c r="H26" s="111"/>
      <c r="I26" s="112"/>
      <c r="J26" s="112"/>
      <c r="K26" s="112"/>
    </row>
    <row r="27" spans="1:11" ht="14.25">
      <c r="A27" s="202"/>
      <c r="B27" s="201" t="s">
        <v>251</v>
      </c>
      <c r="C27" s="92">
        <v>4</v>
      </c>
      <c r="D27" s="92" t="s">
        <v>99</v>
      </c>
      <c r="E27" s="94">
        <v>89</v>
      </c>
      <c r="F27" s="94">
        <v>91</v>
      </c>
      <c r="G27" s="94">
        <v>89</v>
      </c>
      <c r="H27" s="94">
        <v>87</v>
      </c>
      <c r="I27" s="92">
        <f>SUM(E27:H27)</f>
        <v>356</v>
      </c>
      <c r="J27" s="95"/>
      <c r="K27" s="95"/>
    </row>
    <row r="28" spans="1:11" ht="14.25">
      <c r="A28" s="203" t="s">
        <v>70</v>
      </c>
      <c r="B28" s="201" t="s">
        <v>333</v>
      </c>
      <c r="C28" s="92">
        <v>4</v>
      </c>
      <c r="D28" s="92" t="s">
        <v>253</v>
      </c>
      <c r="E28" s="94">
        <v>91</v>
      </c>
      <c r="F28" s="94">
        <v>95</v>
      </c>
      <c r="G28" s="94">
        <v>92</v>
      </c>
      <c r="H28" s="94">
        <v>91</v>
      </c>
      <c r="I28" s="92">
        <f>SUM(E28:H28)</f>
        <v>369</v>
      </c>
      <c r="J28" s="97"/>
      <c r="K28" s="97"/>
    </row>
    <row r="29" spans="1:11" ht="14.25">
      <c r="A29" s="204"/>
      <c r="B29" s="201" t="s">
        <v>334</v>
      </c>
      <c r="C29" s="92">
        <v>4</v>
      </c>
      <c r="D29" s="92" t="s">
        <v>261</v>
      </c>
      <c r="E29" s="98">
        <v>93</v>
      </c>
      <c r="F29" s="98">
        <v>86</v>
      </c>
      <c r="G29" s="98">
        <v>92</v>
      </c>
      <c r="H29" s="98">
        <v>92</v>
      </c>
      <c r="I29" s="92">
        <f>SUM(E29:H29)</f>
        <v>363</v>
      </c>
      <c r="J29" s="92">
        <f>SUM(I27:I29)</f>
        <v>1088</v>
      </c>
      <c r="K29" s="107">
        <v>6</v>
      </c>
    </row>
    <row r="30" spans="1:11" ht="14.25">
      <c r="A30" s="205" t="s">
        <v>21</v>
      </c>
      <c r="B30" s="201"/>
      <c r="C30" s="92"/>
      <c r="D30" s="92"/>
      <c r="E30" s="98"/>
      <c r="F30" s="98"/>
      <c r="G30" s="98"/>
      <c r="H30" s="98"/>
      <c r="I30" s="92">
        <f>SUM(E30:H30)</f>
        <v>0</v>
      </c>
      <c r="J30" s="92"/>
      <c r="K30" s="92"/>
    </row>
    <row r="31" spans="1:11" ht="14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 ht="14.25">
      <c r="A32" s="117"/>
      <c r="B32" s="106" t="s">
        <v>341</v>
      </c>
      <c r="C32" s="106">
        <v>11</v>
      </c>
      <c r="D32" s="106" t="s">
        <v>218</v>
      </c>
      <c r="E32" s="106">
        <v>96</v>
      </c>
      <c r="F32" s="106">
        <v>91</v>
      </c>
      <c r="G32" s="106">
        <v>95</v>
      </c>
      <c r="H32" s="106">
        <v>92</v>
      </c>
      <c r="I32" s="107">
        <f>SUM(E32:H32)</f>
        <v>374</v>
      </c>
      <c r="J32" s="108"/>
      <c r="K32" s="108"/>
    </row>
    <row r="33" spans="1:11" ht="14.25">
      <c r="A33" s="78" t="s">
        <v>126</v>
      </c>
      <c r="B33" s="106" t="s">
        <v>349</v>
      </c>
      <c r="C33" s="106">
        <v>11</v>
      </c>
      <c r="D33" s="106" t="s">
        <v>167</v>
      </c>
      <c r="E33" s="106">
        <v>84</v>
      </c>
      <c r="F33" s="106">
        <v>89</v>
      </c>
      <c r="G33" s="106">
        <v>88</v>
      </c>
      <c r="H33" s="106">
        <v>89</v>
      </c>
      <c r="I33" s="107">
        <f>SUM(E33:H33)</f>
        <v>350</v>
      </c>
      <c r="J33" s="110"/>
      <c r="K33" s="110"/>
    </row>
    <row r="34" spans="1:11" ht="14.25">
      <c r="A34" s="118"/>
      <c r="B34" s="106" t="s">
        <v>347</v>
      </c>
      <c r="C34" s="106">
        <v>11</v>
      </c>
      <c r="D34" s="106" t="s">
        <v>195</v>
      </c>
      <c r="E34" s="106">
        <v>92</v>
      </c>
      <c r="F34" s="106">
        <v>85</v>
      </c>
      <c r="G34" s="106">
        <v>87</v>
      </c>
      <c r="H34" s="106">
        <v>91</v>
      </c>
      <c r="I34" s="107">
        <f>SUM(E34:H34)</f>
        <v>355</v>
      </c>
      <c r="J34" s="107">
        <f>SUM(I32:I34)</f>
        <v>1079</v>
      </c>
      <c r="K34" s="107">
        <v>7</v>
      </c>
    </row>
    <row r="35" spans="1:11" ht="14.25">
      <c r="A35" s="71" t="s">
        <v>21</v>
      </c>
      <c r="B35" s="106" t="s">
        <v>350</v>
      </c>
      <c r="C35" s="106">
        <v>22</v>
      </c>
      <c r="D35" s="106" t="s">
        <v>236</v>
      </c>
      <c r="E35" s="106">
        <v>87</v>
      </c>
      <c r="F35" s="106">
        <v>96</v>
      </c>
      <c r="G35" s="106">
        <v>92</v>
      </c>
      <c r="H35" s="106">
        <v>94</v>
      </c>
      <c r="I35" s="107">
        <f>SUM(E35:H35)</f>
        <v>369</v>
      </c>
      <c r="J35" s="107"/>
      <c r="K35" s="107"/>
    </row>
    <row r="36" spans="1:11" ht="14.25">
      <c r="A36" s="75"/>
      <c r="B36" s="111"/>
      <c r="C36" s="111"/>
      <c r="D36" s="111"/>
      <c r="E36" s="111"/>
      <c r="F36" s="111"/>
      <c r="G36" s="111"/>
      <c r="H36" s="111"/>
      <c r="I36" s="112"/>
      <c r="J36" s="112"/>
      <c r="K36" s="112"/>
    </row>
    <row r="37" spans="1:11" ht="14.25">
      <c r="A37" s="100"/>
      <c r="B37" s="92" t="s">
        <v>251</v>
      </c>
      <c r="C37" s="92">
        <v>2</v>
      </c>
      <c r="D37" s="92" t="s">
        <v>101</v>
      </c>
      <c r="E37" s="98">
        <v>88</v>
      </c>
      <c r="F37" s="98">
        <v>95</v>
      </c>
      <c r="G37" s="98">
        <v>95</v>
      </c>
      <c r="H37" s="98">
        <v>93</v>
      </c>
      <c r="I37" s="92">
        <f>SUM(E37:H37)</f>
        <v>371</v>
      </c>
      <c r="J37" s="95"/>
      <c r="K37" s="95"/>
    </row>
    <row r="38" spans="1:11" ht="14.25">
      <c r="A38" s="96" t="s">
        <v>74</v>
      </c>
      <c r="B38" s="92" t="s">
        <v>333</v>
      </c>
      <c r="C38" s="92">
        <v>2</v>
      </c>
      <c r="D38" s="92" t="s">
        <v>79</v>
      </c>
      <c r="E38" s="94">
        <v>85</v>
      </c>
      <c r="F38" s="94">
        <v>69</v>
      </c>
      <c r="G38" s="94">
        <v>82</v>
      </c>
      <c r="H38" s="94">
        <v>79</v>
      </c>
      <c r="I38" s="92">
        <f>SUM(E38:H38)</f>
        <v>315</v>
      </c>
      <c r="J38" s="97"/>
      <c r="K38" s="97"/>
    </row>
    <row r="39" spans="1:11" ht="14.25">
      <c r="A39" s="97"/>
      <c r="B39" s="92" t="s">
        <v>334</v>
      </c>
      <c r="C39" s="92">
        <v>2</v>
      </c>
      <c r="D39" s="92" t="s">
        <v>84</v>
      </c>
      <c r="E39" s="98">
        <v>90</v>
      </c>
      <c r="F39" s="98">
        <v>90</v>
      </c>
      <c r="G39" s="98">
        <v>95</v>
      </c>
      <c r="H39" s="98">
        <v>92</v>
      </c>
      <c r="I39" s="92">
        <f>SUM(E39:H39)</f>
        <v>367</v>
      </c>
      <c r="J39" s="92">
        <f>SUM(I37:I39)</f>
        <v>1053</v>
      </c>
      <c r="K39" s="107">
        <v>8</v>
      </c>
    </row>
    <row r="40" spans="1:11" ht="14.25">
      <c r="A40" s="92" t="s">
        <v>21</v>
      </c>
      <c r="B40" s="92"/>
      <c r="C40" s="92"/>
      <c r="D40" s="92"/>
      <c r="E40" s="98"/>
      <c r="F40" s="98"/>
      <c r="G40" s="98"/>
      <c r="H40" s="98"/>
      <c r="I40" s="92">
        <f>SUM(E40:H40)</f>
        <v>0</v>
      </c>
      <c r="J40" s="92"/>
      <c r="K40" s="92"/>
    </row>
    <row r="41" spans="1:11" ht="14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11" ht="14.25">
      <c r="A42" s="93"/>
      <c r="B42" s="92" t="s">
        <v>251</v>
      </c>
      <c r="C42" s="92">
        <v>3</v>
      </c>
      <c r="D42" s="92" t="s">
        <v>89</v>
      </c>
      <c r="E42" s="94">
        <v>89</v>
      </c>
      <c r="F42" s="94">
        <v>90</v>
      </c>
      <c r="G42" s="94">
        <v>87</v>
      </c>
      <c r="H42" s="94">
        <v>83</v>
      </c>
      <c r="I42" s="92">
        <f>SUM(E42:H42)</f>
        <v>349</v>
      </c>
      <c r="J42" s="95"/>
      <c r="K42" s="95"/>
    </row>
    <row r="43" spans="1:11" ht="14.25">
      <c r="A43" s="96" t="s">
        <v>73</v>
      </c>
      <c r="B43" s="92" t="s">
        <v>333</v>
      </c>
      <c r="C43" s="92">
        <v>3</v>
      </c>
      <c r="D43" s="92" t="s">
        <v>688</v>
      </c>
      <c r="E43" s="94">
        <v>85</v>
      </c>
      <c r="F43" s="94">
        <v>91</v>
      </c>
      <c r="G43" s="94">
        <v>92</v>
      </c>
      <c r="H43" s="94">
        <v>91</v>
      </c>
      <c r="I43" s="92">
        <f>SUM(E43:H43)</f>
        <v>359</v>
      </c>
      <c r="J43" s="97"/>
      <c r="K43" s="97"/>
    </row>
    <row r="44" spans="1:11" ht="14.25">
      <c r="A44" s="97"/>
      <c r="B44" s="92" t="s">
        <v>334</v>
      </c>
      <c r="C44" s="92">
        <v>3</v>
      </c>
      <c r="D44" s="92" t="s">
        <v>260</v>
      </c>
      <c r="E44" s="94">
        <v>65</v>
      </c>
      <c r="F44" s="94">
        <v>77</v>
      </c>
      <c r="G44" s="94">
        <v>82</v>
      </c>
      <c r="H44" s="94">
        <v>69</v>
      </c>
      <c r="I44" s="92">
        <f>SUM(E44:H44)</f>
        <v>293</v>
      </c>
      <c r="J44" s="92">
        <f>SUM(I42:I44)</f>
        <v>1001</v>
      </c>
      <c r="K44" s="107">
        <v>9</v>
      </c>
    </row>
    <row r="45" spans="1:11" ht="14.25">
      <c r="A45" s="92" t="s">
        <v>21</v>
      </c>
      <c r="B45" s="92" t="s">
        <v>334</v>
      </c>
      <c r="C45" s="92">
        <v>16</v>
      </c>
      <c r="D45" s="92" t="s">
        <v>83</v>
      </c>
      <c r="E45" s="98">
        <v>91</v>
      </c>
      <c r="F45" s="98">
        <v>90</v>
      </c>
      <c r="G45" s="98">
        <v>91</v>
      </c>
      <c r="H45" s="98">
        <v>88</v>
      </c>
      <c r="I45" s="92">
        <f>SUM(E45:H45)</f>
        <v>360</v>
      </c>
      <c r="J45" s="92"/>
      <c r="K45" s="92"/>
    </row>
    <row r="46" spans="1:11" ht="14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ht="14.25">
      <c r="A47" s="102"/>
      <c r="B47" s="98" t="s">
        <v>341</v>
      </c>
      <c r="C47" s="98">
        <v>7</v>
      </c>
      <c r="D47" s="98" t="s">
        <v>264</v>
      </c>
      <c r="E47" s="106"/>
      <c r="F47" s="106" t="s">
        <v>460</v>
      </c>
      <c r="G47" s="106" t="s">
        <v>461</v>
      </c>
      <c r="H47" s="106"/>
      <c r="I47" s="107"/>
      <c r="J47" s="108"/>
      <c r="K47" s="108"/>
    </row>
    <row r="48" spans="1:11" ht="14.25">
      <c r="A48" s="103" t="s">
        <v>130</v>
      </c>
      <c r="B48" s="98" t="s">
        <v>357</v>
      </c>
      <c r="C48" s="98">
        <v>7</v>
      </c>
      <c r="D48" s="98" t="s">
        <v>265</v>
      </c>
      <c r="E48" s="106">
        <v>89</v>
      </c>
      <c r="F48" s="106">
        <v>80</v>
      </c>
      <c r="G48" s="106">
        <v>88</v>
      </c>
      <c r="H48" s="106">
        <v>86</v>
      </c>
      <c r="I48" s="107">
        <f>SUM(E48:H48)</f>
        <v>343</v>
      </c>
      <c r="J48" s="110"/>
      <c r="K48" s="110"/>
    </row>
    <row r="49" spans="1:11" ht="14.25">
      <c r="A49" s="104"/>
      <c r="B49" s="98" t="s">
        <v>358</v>
      </c>
      <c r="C49" s="98">
        <v>7</v>
      </c>
      <c r="D49" s="98" t="s">
        <v>272</v>
      </c>
      <c r="E49" s="106">
        <v>96</v>
      </c>
      <c r="F49" s="106">
        <v>92</v>
      </c>
      <c r="G49" s="106">
        <v>91</v>
      </c>
      <c r="H49" s="106">
        <v>89</v>
      </c>
      <c r="I49" s="107">
        <f>SUM(E49:H49)</f>
        <v>368</v>
      </c>
      <c r="J49" s="107">
        <f>SUM(I47:I49)</f>
        <v>711</v>
      </c>
      <c r="K49" s="107">
        <v>10</v>
      </c>
    </row>
    <row r="50" spans="1:11" ht="14.25">
      <c r="A50" s="89" t="s">
        <v>21</v>
      </c>
      <c r="B50" s="98"/>
      <c r="C50" s="98"/>
      <c r="D50" s="98"/>
      <c r="E50" s="106"/>
      <c r="F50" s="106"/>
      <c r="G50" s="106"/>
      <c r="H50" s="106"/>
      <c r="I50" s="107">
        <f>SUM(E50:H50)</f>
        <v>0</v>
      </c>
      <c r="J50" s="107"/>
      <c r="K50" s="107"/>
    </row>
    <row r="51" spans="1:11" ht="14.25">
      <c r="A51" s="75"/>
      <c r="B51" s="111"/>
      <c r="C51" s="111"/>
      <c r="D51" s="111"/>
      <c r="E51" s="111"/>
      <c r="F51" s="111"/>
      <c r="G51" s="111"/>
      <c r="H51" s="111"/>
      <c r="I51" s="112"/>
      <c r="J51" s="112"/>
      <c r="K51" s="112"/>
    </row>
    <row r="52" spans="1:11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</sheetData>
  <mergeCells count="1">
    <mergeCell ref="A22:A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&amp;C&amp;A</oddHeader>
    <oddFooter>&amp;C本部公認審判員　西村 慎吾&amp;R本部公認審判員　水野 祐輔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O42" sqref="O42"/>
      <selection activeCell="A1" sqref="A1"/>
    </sheetView>
  </sheetViews>
  <sheetFormatPr defaultColWidth="10.625" defaultRowHeight="13.5"/>
  <cols>
    <col min="1" max="1" width="15.50390625" style="33" customWidth="1"/>
    <col min="2" max="3" width="3.625" style="33" customWidth="1"/>
    <col min="4" max="4" width="14.625" style="33" customWidth="1"/>
    <col min="5" max="10" width="4.625" style="33" customWidth="1"/>
    <col min="11" max="11" width="7.625" style="33" customWidth="1"/>
    <col min="12" max="12" width="8.625" style="33" customWidth="1"/>
    <col min="13" max="13" width="4.625" style="33" customWidth="1"/>
    <col min="14" max="16384" width="10.625" style="31" customWidth="1"/>
  </cols>
  <sheetData>
    <row r="1" spans="1:13" ht="14.25">
      <c r="A1" s="92" t="s">
        <v>9</v>
      </c>
      <c r="B1" s="92" t="s">
        <v>10</v>
      </c>
      <c r="C1" s="92" t="s">
        <v>11</v>
      </c>
      <c r="D1" s="92" t="s">
        <v>12</v>
      </c>
      <c r="E1" s="92" t="s">
        <v>63</v>
      </c>
      <c r="F1" s="92" t="s">
        <v>64</v>
      </c>
      <c r="G1" s="92" t="s">
        <v>65</v>
      </c>
      <c r="H1" s="92" t="s">
        <v>66</v>
      </c>
      <c r="I1" s="92" t="s">
        <v>67</v>
      </c>
      <c r="J1" s="92" t="s">
        <v>68</v>
      </c>
      <c r="K1" s="92" t="s">
        <v>18</v>
      </c>
      <c r="L1" s="92" t="s">
        <v>19</v>
      </c>
      <c r="M1" s="92" t="s">
        <v>20</v>
      </c>
    </row>
    <row r="2" spans="1:13" ht="14.25">
      <c r="A2" s="119"/>
      <c r="B2" s="106" t="s">
        <v>373</v>
      </c>
      <c r="C2" s="106">
        <v>11</v>
      </c>
      <c r="D2" s="106" t="s">
        <v>297</v>
      </c>
      <c r="E2" s="106">
        <v>97</v>
      </c>
      <c r="F2" s="106">
        <v>95</v>
      </c>
      <c r="G2" s="106">
        <v>96</v>
      </c>
      <c r="H2" s="106">
        <v>91</v>
      </c>
      <c r="I2" s="106">
        <v>96</v>
      </c>
      <c r="J2" s="106">
        <v>92</v>
      </c>
      <c r="K2" s="107">
        <f>SUM(E2:J2)</f>
        <v>567</v>
      </c>
      <c r="L2" s="108"/>
      <c r="M2" s="108"/>
    </row>
    <row r="3" spans="1:13" ht="14.25">
      <c r="A3" s="78" t="s">
        <v>340</v>
      </c>
      <c r="B3" s="106" t="s">
        <v>375</v>
      </c>
      <c r="C3" s="106">
        <v>20</v>
      </c>
      <c r="D3" s="106" t="s">
        <v>117</v>
      </c>
      <c r="E3" s="106">
        <v>94</v>
      </c>
      <c r="F3" s="106">
        <v>96</v>
      </c>
      <c r="G3" s="106">
        <v>90</v>
      </c>
      <c r="H3" s="106">
        <v>95</v>
      </c>
      <c r="I3" s="106">
        <v>95</v>
      </c>
      <c r="J3" s="106">
        <v>94</v>
      </c>
      <c r="K3" s="107">
        <f>SUM(E3:J3)</f>
        <v>564</v>
      </c>
      <c r="L3" s="110"/>
      <c r="M3" s="110"/>
    </row>
    <row r="4" spans="1:13" ht="14.25">
      <c r="A4" s="120"/>
      <c r="B4" s="106" t="s">
        <v>376</v>
      </c>
      <c r="C4" s="106">
        <v>11</v>
      </c>
      <c r="D4" s="106" t="s">
        <v>247</v>
      </c>
      <c r="E4" s="106">
        <v>100</v>
      </c>
      <c r="F4" s="106">
        <v>95</v>
      </c>
      <c r="G4" s="106">
        <v>95</v>
      </c>
      <c r="H4" s="106">
        <v>97</v>
      </c>
      <c r="I4" s="106">
        <v>97</v>
      </c>
      <c r="J4" s="106">
        <v>92</v>
      </c>
      <c r="K4" s="107">
        <f>SUM(E4:J4)</f>
        <v>576</v>
      </c>
      <c r="L4" s="107">
        <f>SUM(K2:K4)</f>
        <v>1707</v>
      </c>
      <c r="M4" s="107">
        <v>1</v>
      </c>
    </row>
    <row r="5" spans="1:13" ht="14.25">
      <c r="A5" s="121" t="s">
        <v>21</v>
      </c>
      <c r="B5" s="106" t="s">
        <v>309</v>
      </c>
      <c r="C5" s="106">
        <v>20</v>
      </c>
      <c r="D5" s="106" t="s">
        <v>305</v>
      </c>
      <c r="E5" s="106">
        <v>94</v>
      </c>
      <c r="F5" s="106">
        <v>94</v>
      </c>
      <c r="G5" s="106">
        <v>79</v>
      </c>
      <c r="H5" s="106">
        <v>87</v>
      </c>
      <c r="I5" s="106">
        <v>88</v>
      </c>
      <c r="J5" s="106">
        <v>87</v>
      </c>
      <c r="K5" s="107">
        <f>SUM(E5:J5)</f>
        <v>529</v>
      </c>
      <c r="L5" s="107"/>
      <c r="M5" s="107"/>
    </row>
    <row r="6" spans="1:13" ht="14.25">
      <c r="A6" s="75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2"/>
      <c r="M6" s="112"/>
    </row>
    <row r="7" spans="1:13" ht="14.25">
      <c r="A7" s="73"/>
      <c r="B7" s="106" t="s">
        <v>308</v>
      </c>
      <c r="C7" s="106">
        <v>10</v>
      </c>
      <c r="D7" s="106" t="s">
        <v>248</v>
      </c>
      <c r="E7" s="106">
        <v>93</v>
      </c>
      <c r="F7" s="106">
        <v>95</v>
      </c>
      <c r="G7" s="106">
        <v>90</v>
      </c>
      <c r="H7" s="106">
        <v>93</v>
      </c>
      <c r="I7" s="106">
        <v>91</v>
      </c>
      <c r="J7" s="106">
        <v>92</v>
      </c>
      <c r="K7" s="107">
        <f>SUM(E7:J7)</f>
        <v>554</v>
      </c>
      <c r="L7" s="108"/>
      <c r="M7" s="108"/>
    </row>
    <row r="8" spans="1:13" ht="14.25">
      <c r="A8" s="78" t="s">
        <v>120</v>
      </c>
      <c r="B8" s="106" t="s">
        <v>369</v>
      </c>
      <c r="C8" s="106">
        <v>19</v>
      </c>
      <c r="D8" s="106" t="s">
        <v>222</v>
      </c>
      <c r="E8" s="106">
        <v>96</v>
      </c>
      <c r="F8" s="106">
        <v>91</v>
      </c>
      <c r="G8" s="106">
        <v>97</v>
      </c>
      <c r="H8" s="106">
        <v>96</v>
      </c>
      <c r="I8" s="106">
        <v>91</v>
      </c>
      <c r="J8" s="106">
        <v>96</v>
      </c>
      <c r="K8" s="107">
        <f>SUM(E8:J8)</f>
        <v>567</v>
      </c>
      <c r="L8" s="110"/>
      <c r="M8" s="110"/>
    </row>
    <row r="9" spans="1:13" ht="14.25">
      <c r="A9" s="74"/>
      <c r="B9" s="106" t="s">
        <v>310</v>
      </c>
      <c r="C9" s="106">
        <v>10</v>
      </c>
      <c r="D9" s="106" t="s">
        <v>119</v>
      </c>
      <c r="E9" s="106">
        <v>91</v>
      </c>
      <c r="F9" s="106">
        <v>93</v>
      </c>
      <c r="G9" s="106">
        <v>91</v>
      </c>
      <c r="H9" s="106">
        <v>96</v>
      </c>
      <c r="I9" s="106">
        <v>86</v>
      </c>
      <c r="J9" s="106">
        <v>92</v>
      </c>
      <c r="K9" s="107">
        <f>SUM(E9:J9)</f>
        <v>549</v>
      </c>
      <c r="L9" s="107">
        <f>SUM(K7:K9)</f>
        <v>1670</v>
      </c>
      <c r="M9" s="107">
        <v>2</v>
      </c>
    </row>
    <row r="10" spans="1:13" ht="14.25">
      <c r="A10" s="72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>
        <f>SUM(E10:J10)</f>
        <v>0</v>
      </c>
      <c r="L10" s="107"/>
      <c r="M10" s="107"/>
    </row>
    <row r="11" spans="1:13" ht="14.25">
      <c r="A11" s="75"/>
      <c r="B11" s="111"/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</row>
    <row r="12" spans="1:13" ht="14.25">
      <c r="A12" s="73"/>
      <c r="B12" s="106" t="s">
        <v>370</v>
      </c>
      <c r="C12" s="106">
        <v>9</v>
      </c>
      <c r="D12" s="106" t="s">
        <v>362</v>
      </c>
      <c r="E12" s="106">
        <v>93</v>
      </c>
      <c r="F12" s="106">
        <v>97</v>
      </c>
      <c r="G12" s="106">
        <v>90</v>
      </c>
      <c r="H12" s="106">
        <v>89</v>
      </c>
      <c r="I12" s="106">
        <v>87</v>
      </c>
      <c r="J12" s="106">
        <v>86</v>
      </c>
      <c r="K12" s="107">
        <f>SUM(E12:J12)</f>
        <v>542</v>
      </c>
      <c r="L12" s="108"/>
      <c r="M12" s="108"/>
    </row>
    <row r="13" spans="1:13" ht="14.25">
      <c r="A13" s="78" t="s">
        <v>114</v>
      </c>
      <c r="B13" s="106" t="s">
        <v>371</v>
      </c>
      <c r="C13" s="106">
        <v>18</v>
      </c>
      <c r="D13" s="106" t="s">
        <v>145</v>
      </c>
      <c r="E13" s="106">
        <v>91</v>
      </c>
      <c r="F13" s="106">
        <v>97</v>
      </c>
      <c r="G13" s="106">
        <v>86</v>
      </c>
      <c r="H13" s="106">
        <v>83</v>
      </c>
      <c r="I13" s="106">
        <v>90</v>
      </c>
      <c r="J13" s="106">
        <v>90</v>
      </c>
      <c r="K13" s="107">
        <f>SUM(E13:J13)</f>
        <v>537</v>
      </c>
      <c r="L13" s="110"/>
      <c r="M13" s="110"/>
    </row>
    <row r="14" spans="1:13" ht="14.25">
      <c r="A14" s="74"/>
      <c r="B14" s="106" t="s">
        <v>310</v>
      </c>
      <c r="C14" s="106">
        <v>9</v>
      </c>
      <c r="D14" s="106" t="s">
        <v>363</v>
      </c>
      <c r="E14" s="106">
        <v>96</v>
      </c>
      <c r="F14" s="106">
        <v>95</v>
      </c>
      <c r="G14" s="106">
        <v>86</v>
      </c>
      <c r="H14" s="106">
        <v>89</v>
      </c>
      <c r="I14" s="106">
        <v>91</v>
      </c>
      <c r="J14" s="106">
        <v>88</v>
      </c>
      <c r="K14" s="107">
        <f>SUM(E14:J14)</f>
        <v>545</v>
      </c>
      <c r="L14" s="107">
        <f>SUM(K12:K14)</f>
        <v>1624</v>
      </c>
      <c r="M14" s="107">
        <v>3</v>
      </c>
    </row>
    <row r="15" spans="1:13" ht="14.25">
      <c r="A15" s="72" t="s">
        <v>21</v>
      </c>
      <c r="B15" s="106" t="s">
        <v>372</v>
      </c>
      <c r="C15" s="106">
        <v>18</v>
      </c>
      <c r="D15" s="106" t="s">
        <v>364</v>
      </c>
      <c r="E15" s="106">
        <v>94</v>
      </c>
      <c r="F15" s="106">
        <v>90</v>
      </c>
      <c r="G15" s="106">
        <v>87</v>
      </c>
      <c r="H15" s="106">
        <v>88</v>
      </c>
      <c r="I15" s="106">
        <v>77</v>
      </c>
      <c r="J15" s="106">
        <v>77</v>
      </c>
      <c r="K15" s="107">
        <f>SUM(E15:J15)</f>
        <v>513</v>
      </c>
      <c r="L15" s="107"/>
      <c r="M15" s="107"/>
    </row>
    <row r="16" spans="1:13" ht="14.25">
      <c r="A16" s="75"/>
      <c r="B16" s="111"/>
      <c r="C16" s="111"/>
      <c r="D16" s="111"/>
      <c r="E16" s="111"/>
      <c r="F16" s="111"/>
      <c r="G16" s="111"/>
      <c r="H16" s="111"/>
      <c r="I16" s="111"/>
      <c r="J16" s="111"/>
      <c r="K16" s="112"/>
      <c r="L16" s="112"/>
      <c r="M16" s="112"/>
    </row>
    <row r="17" spans="1:13" ht="14.25">
      <c r="A17" s="73"/>
      <c r="B17" s="123" t="s">
        <v>377</v>
      </c>
      <c r="C17" s="123">
        <v>8</v>
      </c>
      <c r="D17" s="123" t="s">
        <v>295</v>
      </c>
      <c r="E17" s="106">
        <v>95</v>
      </c>
      <c r="F17" s="106">
        <v>94</v>
      </c>
      <c r="G17" s="106">
        <v>86</v>
      </c>
      <c r="H17" s="106">
        <v>91</v>
      </c>
      <c r="I17" s="106">
        <v>90</v>
      </c>
      <c r="J17" s="106">
        <v>89</v>
      </c>
      <c r="K17" s="107">
        <f>SUM(E17:J17)</f>
        <v>545</v>
      </c>
      <c r="L17" s="108"/>
      <c r="M17" s="108"/>
    </row>
    <row r="18" spans="1:13" ht="14.25">
      <c r="A18" s="91" t="s">
        <v>116</v>
      </c>
      <c r="B18" s="123" t="s">
        <v>377</v>
      </c>
      <c r="C18" s="123">
        <v>17</v>
      </c>
      <c r="D18" s="123" t="s">
        <v>300</v>
      </c>
      <c r="E18" s="106">
        <v>94</v>
      </c>
      <c r="F18" s="106">
        <v>95</v>
      </c>
      <c r="G18" s="106">
        <v>82</v>
      </c>
      <c r="H18" s="106">
        <v>80</v>
      </c>
      <c r="I18" s="106">
        <v>90</v>
      </c>
      <c r="J18" s="106">
        <v>92</v>
      </c>
      <c r="K18" s="107">
        <f>SUM(E18:J18)</f>
        <v>533</v>
      </c>
      <c r="L18" s="110"/>
      <c r="M18" s="110"/>
    </row>
    <row r="19" spans="1:13" ht="14.25">
      <c r="A19" s="74"/>
      <c r="B19" s="107" t="s">
        <v>378</v>
      </c>
      <c r="C19" s="107">
        <v>8</v>
      </c>
      <c r="D19" s="107" t="s">
        <v>304</v>
      </c>
      <c r="E19" s="106">
        <v>91</v>
      </c>
      <c r="F19" s="106">
        <v>88</v>
      </c>
      <c r="G19" s="106">
        <v>79</v>
      </c>
      <c r="H19" s="106">
        <v>88</v>
      </c>
      <c r="I19" s="106">
        <v>88</v>
      </c>
      <c r="J19" s="106">
        <v>90</v>
      </c>
      <c r="K19" s="107">
        <f>SUM(E19:J19)</f>
        <v>524</v>
      </c>
      <c r="L19" s="107">
        <f>SUM(K17:K19)</f>
        <v>1602</v>
      </c>
      <c r="M19" s="107">
        <v>4</v>
      </c>
    </row>
    <row r="20" spans="1:13" ht="14.25">
      <c r="A20" s="72" t="s">
        <v>21</v>
      </c>
      <c r="B20" s="107" t="s">
        <v>378</v>
      </c>
      <c r="C20" s="107">
        <v>17</v>
      </c>
      <c r="D20" s="124" t="s">
        <v>115</v>
      </c>
      <c r="E20" s="106">
        <v>95</v>
      </c>
      <c r="F20" s="106">
        <v>92</v>
      </c>
      <c r="G20" s="106">
        <v>80</v>
      </c>
      <c r="H20" s="106">
        <v>85</v>
      </c>
      <c r="I20" s="106">
        <v>85</v>
      </c>
      <c r="J20" s="106">
        <v>79</v>
      </c>
      <c r="K20" s="107">
        <f>SUM(E20:J20)</f>
        <v>516</v>
      </c>
      <c r="L20" s="107"/>
      <c r="M20" s="107"/>
    </row>
    <row r="21" spans="1:13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4.25">
      <c r="A22" s="87"/>
      <c r="B22" s="32" t="s">
        <v>373</v>
      </c>
      <c r="C22" s="32">
        <v>12</v>
      </c>
      <c r="D22" s="32" t="s">
        <v>298</v>
      </c>
      <c r="E22" s="106">
        <v>97</v>
      </c>
      <c r="F22" s="106">
        <v>95</v>
      </c>
      <c r="G22" s="106">
        <v>90</v>
      </c>
      <c r="H22" s="106">
        <v>82</v>
      </c>
      <c r="I22" s="106">
        <v>86</v>
      </c>
      <c r="J22" s="106">
        <v>84</v>
      </c>
      <c r="K22" s="107">
        <f>SUM(E22:J22)</f>
        <v>534</v>
      </c>
      <c r="L22" s="108"/>
      <c r="M22" s="108"/>
    </row>
    <row r="23" spans="1:13" ht="14.25">
      <c r="A23" s="88" t="s">
        <v>130</v>
      </c>
      <c r="B23" s="98" t="s">
        <v>373</v>
      </c>
      <c r="C23" s="32">
        <v>21</v>
      </c>
      <c r="D23" s="32" t="s">
        <v>301</v>
      </c>
      <c r="E23" s="106">
        <v>93</v>
      </c>
      <c r="F23" s="106">
        <v>93</v>
      </c>
      <c r="G23" s="106">
        <v>86</v>
      </c>
      <c r="H23" s="106">
        <v>90</v>
      </c>
      <c r="I23" s="106">
        <v>89</v>
      </c>
      <c r="J23" s="106">
        <v>86</v>
      </c>
      <c r="K23" s="107">
        <f>SUM(E23:J23)</f>
        <v>537</v>
      </c>
      <c r="L23" s="110"/>
      <c r="M23" s="110"/>
    </row>
    <row r="24" spans="1:13" ht="14.25">
      <c r="A24" s="90"/>
      <c r="B24" s="98" t="s">
        <v>374</v>
      </c>
      <c r="C24" s="32">
        <v>12</v>
      </c>
      <c r="D24" s="32" t="s">
        <v>264</v>
      </c>
      <c r="E24" s="106">
        <v>88</v>
      </c>
      <c r="F24" s="106">
        <v>84</v>
      </c>
      <c r="G24" s="106">
        <v>81</v>
      </c>
      <c r="H24" s="106">
        <v>82</v>
      </c>
      <c r="I24" s="106">
        <v>82</v>
      </c>
      <c r="J24" s="106">
        <v>85</v>
      </c>
      <c r="K24" s="107">
        <f>SUM(E24:J24)</f>
        <v>502</v>
      </c>
      <c r="L24" s="107">
        <f>SUM(K22:K24)</f>
        <v>1573</v>
      </c>
      <c r="M24" s="107">
        <v>5</v>
      </c>
    </row>
    <row r="25" spans="1:13" ht="14.25">
      <c r="A25" s="70" t="s">
        <v>21</v>
      </c>
      <c r="B25" s="98"/>
      <c r="C25" s="98"/>
      <c r="D25" s="32"/>
      <c r="E25" s="106"/>
      <c r="F25" s="106"/>
      <c r="G25" s="106"/>
      <c r="H25" s="106"/>
      <c r="I25" s="106"/>
      <c r="J25" s="106"/>
      <c r="K25" s="107">
        <f>SUM(E25:J25)</f>
        <v>0</v>
      </c>
      <c r="L25" s="107"/>
      <c r="M25" s="107"/>
    </row>
    <row r="26" spans="1:13" ht="14.25">
      <c r="A26" s="75"/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12"/>
      <c r="M26" s="112"/>
    </row>
    <row r="27" spans="1:13" ht="14.25">
      <c r="A27" s="299" t="s">
        <v>112</v>
      </c>
      <c r="B27" s="122" t="s">
        <v>294</v>
      </c>
      <c r="C27" s="32">
        <v>14</v>
      </c>
      <c r="D27" s="32" t="s">
        <v>299</v>
      </c>
      <c r="E27" s="106">
        <v>91</v>
      </c>
      <c r="F27" s="106">
        <v>87</v>
      </c>
      <c r="G27" s="106">
        <v>68</v>
      </c>
      <c r="H27" s="106">
        <v>72</v>
      </c>
      <c r="I27" s="106">
        <v>91</v>
      </c>
      <c r="J27" s="106">
        <v>86</v>
      </c>
      <c r="K27" s="107">
        <f>SUM(E27:J27)</f>
        <v>495</v>
      </c>
      <c r="L27" s="108"/>
      <c r="M27" s="108"/>
    </row>
    <row r="28" spans="1:13" ht="14.25">
      <c r="A28" s="300"/>
      <c r="B28" s="122" t="s">
        <v>365</v>
      </c>
      <c r="C28" s="32">
        <v>23</v>
      </c>
      <c r="D28" s="32" t="s">
        <v>303</v>
      </c>
      <c r="E28" s="106">
        <v>86</v>
      </c>
      <c r="F28" s="106">
        <v>93</v>
      </c>
      <c r="G28" s="106">
        <v>82</v>
      </c>
      <c r="H28" s="106">
        <v>85</v>
      </c>
      <c r="I28" s="106">
        <v>89</v>
      </c>
      <c r="J28" s="106">
        <v>85</v>
      </c>
      <c r="K28" s="107">
        <f>SUM(E28:J28)</f>
        <v>520</v>
      </c>
      <c r="L28" s="110"/>
      <c r="M28" s="110"/>
    </row>
    <row r="29" spans="1:13" ht="14.25">
      <c r="A29" s="301"/>
      <c r="B29" s="122" t="s">
        <v>366</v>
      </c>
      <c r="C29" s="32">
        <v>14</v>
      </c>
      <c r="D29" s="32" t="s">
        <v>198</v>
      </c>
      <c r="E29" s="106">
        <v>95</v>
      </c>
      <c r="F29" s="106">
        <v>93</v>
      </c>
      <c r="G29" s="106">
        <v>85</v>
      </c>
      <c r="H29" s="106">
        <v>91</v>
      </c>
      <c r="I29" s="106">
        <v>85</v>
      </c>
      <c r="J29" s="106">
        <v>96</v>
      </c>
      <c r="K29" s="107">
        <f>SUM(E29:J29)</f>
        <v>545</v>
      </c>
      <c r="L29" s="107">
        <f>SUM(K27:K29)</f>
        <v>1560</v>
      </c>
      <c r="M29" s="107">
        <v>6</v>
      </c>
    </row>
    <row r="30" spans="1:13" ht="14.25">
      <c r="A30" s="71" t="s">
        <v>21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>
        <f>SUM(E30:J30)</f>
        <v>0</v>
      </c>
      <c r="L30" s="107"/>
      <c r="M30" s="107"/>
    </row>
    <row r="31" spans="1:13" ht="14.25">
      <c r="A31" s="75"/>
      <c r="B31" s="111"/>
      <c r="C31" s="111"/>
      <c r="D31" s="111"/>
      <c r="E31" s="111"/>
      <c r="F31" s="111"/>
      <c r="G31" s="111"/>
      <c r="H31" s="111"/>
      <c r="I31" s="111"/>
      <c r="J31" s="111"/>
      <c r="K31" s="112"/>
      <c r="L31" s="112"/>
      <c r="M31" s="112"/>
    </row>
    <row r="32" spans="1:13" ht="14.25">
      <c r="A32" s="93"/>
      <c r="B32" s="92" t="s">
        <v>291</v>
      </c>
      <c r="C32" s="92">
        <v>7</v>
      </c>
      <c r="D32" s="92" t="s">
        <v>261</v>
      </c>
      <c r="E32" s="94">
        <v>93</v>
      </c>
      <c r="F32" s="94">
        <v>89</v>
      </c>
      <c r="G32" s="94">
        <v>77</v>
      </c>
      <c r="H32" s="94">
        <v>78</v>
      </c>
      <c r="I32" s="94">
        <v>85</v>
      </c>
      <c r="J32" s="94">
        <v>82</v>
      </c>
      <c r="K32" s="92">
        <f>SUM(E32:J32)</f>
        <v>504</v>
      </c>
      <c r="L32" s="95"/>
      <c r="M32" s="95"/>
    </row>
    <row r="33" spans="1:13" ht="14.25">
      <c r="A33" s="96" t="s">
        <v>70</v>
      </c>
      <c r="B33" s="92" t="s">
        <v>291</v>
      </c>
      <c r="C33" s="92">
        <v>16</v>
      </c>
      <c r="D33" s="92" t="s">
        <v>104</v>
      </c>
      <c r="E33" s="94">
        <v>94</v>
      </c>
      <c r="F33" s="94">
        <v>94</v>
      </c>
      <c r="G33" s="94">
        <v>86</v>
      </c>
      <c r="H33" s="94">
        <v>89</v>
      </c>
      <c r="I33" s="94">
        <v>88</v>
      </c>
      <c r="J33" s="94">
        <v>91</v>
      </c>
      <c r="K33" s="92">
        <f>SUM(E33:J33)</f>
        <v>542</v>
      </c>
      <c r="L33" s="97"/>
      <c r="M33" s="97"/>
    </row>
    <row r="34" spans="1:13" ht="14.25">
      <c r="A34" s="97"/>
      <c r="B34" s="92" t="s">
        <v>335</v>
      </c>
      <c r="C34" s="92">
        <v>7</v>
      </c>
      <c r="D34" s="92" t="s">
        <v>96</v>
      </c>
      <c r="E34" s="94">
        <v>87</v>
      </c>
      <c r="F34" s="94">
        <v>87</v>
      </c>
      <c r="G34" s="94">
        <v>75</v>
      </c>
      <c r="H34" s="94">
        <v>77</v>
      </c>
      <c r="I34" s="94">
        <v>86</v>
      </c>
      <c r="J34" s="94">
        <v>86</v>
      </c>
      <c r="K34" s="92">
        <f>SUM(E34:J34)</f>
        <v>498</v>
      </c>
      <c r="L34" s="92">
        <f>SUM(K32:K34)</f>
        <v>1544</v>
      </c>
      <c r="M34" s="107">
        <v>7</v>
      </c>
    </row>
    <row r="35" spans="1:13" ht="14.25">
      <c r="A35" s="92" t="s">
        <v>21</v>
      </c>
      <c r="B35" s="92" t="s">
        <v>335</v>
      </c>
      <c r="C35" s="92">
        <v>16</v>
      </c>
      <c r="D35" s="92" t="s">
        <v>76</v>
      </c>
      <c r="E35" s="98">
        <v>79</v>
      </c>
      <c r="F35" s="98">
        <v>77</v>
      </c>
      <c r="G35" s="98">
        <v>79</v>
      </c>
      <c r="H35" s="98">
        <v>87</v>
      </c>
      <c r="I35" s="98">
        <v>91</v>
      </c>
      <c r="J35" s="98">
        <v>90</v>
      </c>
      <c r="K35" s="92">
        <f>SUM(E35:J35)</f>
        <v>503</v>
      </c>
      <c r="L35" s="92"/>
      <c r="M35" s="92"/>
    </row>
    <row r="36" spans="1:13" ht="14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4.25">
      <c r="A37" s="73"/>
      <c r="B37" s="107" t="s">
        <v>367</v>
      </c>
      <c r="C37" s="107">
        <v>13</v>
      </c>
      <c r="D37" s="107" t="s">
        <v>223</v>
      </c>
      <c r="E37" s="106">
        <v>87</v>
      </c>
      <c r="F37" s="106">
        <v>92</v>
      </c>
      <c r="G37" s="106">
        <v>80</v>
      </c>
      <c r="H37" s="106">
        <v>86</v>
      </c>
      <c r="I37" s="106">
        <v>80</v>
      </c>
      <c r="J37" s="106">
        <v>88</v>
      </c>
      <c r="K37" s="107">
        <f>SUM(E37:J37)</f>
        <v>513</v>
      </c>
      <c r="L37" s="108"/>
      <c r="M37" s="108"/>
    </row>
    <row r="38" spans="1:13" ht="14.25">
      <c r="A38" s="83" t="s">
        <v>124</v>
      </c>
      <c r="B38" s="107" t="s">
        <v>368</v>
      </c>
      <c r="C38" s="107">
        <v>22</v>
      </c>
      <c r="D38" s="107" t="s">
        <v>302</v>
      </c>
      <c r="E38" s="106">
        <v>94</v>
      </c>
      <c r="F38" s="106">
        <v>93</v>
      </c>
      <c r="G38" s="106">
        <v>87</v>
      </c>
      <c r="H38" s="106">
        <v>87</v>
      </c>
      <c r="I38" s="106">
        <v>82</v>
      </c>
      <c r="J38" s="106">
        <v>83</v>
      </c>
      <c r="K38" s="107">
        <f>SUM(E38:J38)</f>
        <v>526</v>
      </c>
      <c r="L38" s="110"/>
      <c r="M38" s="110"/>
    </row>
    <row r="39" spans="1:13" ht="14.25">
      <c r="A39" s="74"/>
      <c r="B39" s="107" t="s">
        <v>309</v>
      </c>
      <c r="C39" s="107">
        <v>13</v>
      </c>
      <c r="D39" s="107" t="s">
        <v>160</v>
      </c>
      <c r="E39" s="106">
        <v>90</v>
      </c>
      <c r="F39" s="106">
        <v>93</v>
      </c>
      <c r="G39" s="106">
        <v>73</v>
      </c>
      <c r="H39" s="106">
        <v>67</v>
      </c>
      <c r="I39" s="106">
        <v>83</v>
      </c>
      <c r="J39" s="106">
        <v>70</v>
      </c>
      <c r="K39" s="107">
        <f>SUM(E39:J39)</f>
        <v>476</v>
      </c>
      <c r="L39" s="107">
        <f>SUM(K37:K39)</f>
        <v>1515</v>
      </c>
      <c r="M39" s="107">
        <v>8</v>
      </c>
    </row>
    <row r="40" spans="1:13" ht="14.25">
      <c r="A40" s="72" t="s">
        <v>21</v>
      </c>
      <c r="B40" s="107"/>
      <c r="C40" s="107"/>
      <c r="D40" s="107"/>
      <c r="E40" s="106"/>
      <c r="F40" s="106"/>
      <c r="G40" s="106"/>
      <c r="H40" s="106"/>
      <c r="I40" s="106"/>
      <c r="J40" s="106"/>
      <c r="K40" s="107">
        <f>SUM(E40:J40)</f>
        <v>0</v>
      </c>
      <c r="L40" s="107"/>
      <c r="M40" s="107"/>
    </row>
    <row r="41" spans="1:13" ht="14.25">
      <c r="A41" s="75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2"/>
    </row>
    <row r="42" spans="1:13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</sheetData>
  <mergeCells count="1">
    <mergeCell ref="A27:A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99" r:id="rId1"/>
  <headerFooter alignWithMargins="0">
    <oddHeader>&amp;C&amp;A</oddHeader>
    <oddFooter>&amp;C本部公認審判員　西村　慎吾&amp;R本部公認審判員 水野 祐輔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81"/>
  <sheetViews>
    <sheetView workbookViewId="0" topLeftCell="A1">
      <selection activeCell="O41" sqref="O41"/>
      <selection activeCell="A1" sqref="A1"/>
    </sheetView>
  </sheetViews>
  <sheetFormatPr defaultColWidth="10.625" defaultRowHeight="13.5"/>
  <cols>
    <col min="1" max="1" width="15.50390625" style="33" customWidth="1"/>
    <col min="2" max="3" width="3.625" style="33" customWidth="1"/>
    <col min="4" max="4" width="14.625" style="33" customWidth="1"/>
    <col min="5" max="10" width="4.625" style="33" customWidth="1"/>
    <col min="11" max="11" width="7.625" style="33" customWidth="1"/>
    <col min="12" max="12" width="8.625" style="33" customWidth="1"/>
    <col min="13" max="13" width="4.625" style="33" customWidth="1"/>
    <col min="14" max="16384" width="10.625" style="31" customWidth="1"/>
  </cols>
  <sheetData>
    <row r="1" spans="1:13" ht="14.25">
      <c r="A1" s="92" t="s">
        <v>9</v>
      </c>
      <c r="B1" s="92" t="s">
        <v>10</v>
      </c>
      <c r="C1" s="92" t="s">
        <v>11</v>
      </c>
      <c r="D1" s="92" t="s">
        <v>12</v>
      </c>
      <c r="E1" s="92" t="s">
        <v>45</v>
      </c>
      <c r="F1" s="92" t="s">
        <v>46</v>
      </c>
      <c r="G1" s="92" t="s">
        <v>47</v>
      </c>
      <c r="H1" s="92" t="s">
        <v>48</v>
      </c>
      <c r="I1" s="92" t="s">
        <v>49</v>
      </c>
      <c r="J1" s="92" t="s">
        <v>50</v>
      </c>
      <c r="K1" s="92" t="s">
        <v>18</v>
      </c>
      <c r="L1" s="92" t="s">
        <v>19</v>
      </c>
      <c r="M1" s="92" t="s">
        <v>20</v>
      </c>
    </row>
    <row r="2" spans="1:13" ht="14.25">
      <c r="A2" s="84"/>
      <c r="B2" s="106" t="s">
        <v>391</v>
      </c>
      <c r="C2" s="106">
        <v>11</v>
      </c>
      <c r="D2" s="106" t="s">
        <v>191</v>
      </c>
      <c r="E2" s="106">
        <v>95</v>
      </c>
      <c r="F2" s="106">
        <v>94</v>
      </c>
      <c r="G2" s="106">
        <v>95</v>
      </c>
      <c r="H2" s="106">
        <v>93</v>
      </c>
      <c r="I2" s="106">
        <v>92</v>
      </c>
      <c r="J2" s="106">
        <v>97</v>
      </c>
      <c r="K2" s="107">
        <f>SUM(E2:J2)</f>
        <v>566</v>
      </c>
      <c r="L2" s="108"/>
      <c r="M2" s="108"/>
    </row>
    <row r="3" spans="1:13" ht="14.25">
      <c r="A3" s="78" t="s">
        <v>340</v>
      </c>
      <c r="B3" s="106" t="s">
        <v>392</v>
      </c>
      <c r="C3" s="106">
        <v>20</v>
      </c>
      <c r="D3" s="106" t="s">
        <v>306</v>
      </c>
      <c r="E3" s="106">
        <v>98</v>
      </c>
      <c r="F3" s="106">
        <v>98</v>
      </c>
      <c r="G3" s="106">
        <v>96</v>
      </c>
      <c r="H3" s="106">
        <v>95</v>
      </c>
      <c r="I3" s="106">
        <v>96</v>
      </c>
      <c r="J3" s="106">
        <v>94</v>
      </c>
      <c r="K3" s="107">
        <f>SUM(E3:J3)</f>
        <v>577</v>
      </c>
      <c r="L3" s="110"/>
      <c r="M3" s="110"/>
    </row>
    <row r="4" spans="1:13" ht="14.25">
      <c r="A4" s="85"/>
      <c r="B4" s="106" t="s">
        <v>393</v>
      </c>
      <c r="C4" s="106">
        <v>11</v>
      </c>
      <c r="D4" s="106" t="s">
        <v>266</v>
      </c>
      <c r="E4" s="106">
        <v>97</v>
      </c>
      <c r="F4" s="106">
        <v>99</v>
      </c>
      <c r="G4" s="106">
        <v>99</v>
      </c>
      <c r="H4" s="106">
        <v>98</v>
      </c>
      <c r="I4" s="106">
        <v>99</v>
      </c>
      <c r="J4" s="106">
        <v>100</v>
      </c>
      <c r="K4" s="107">
        <f>SUM(E4:J4)</f>
        <v>592</v>
      </c>
      <c r="L4" s="107">
        <f>SUM(K2:K4)</f>
        <v>1735</v>
      </c>
      <c r="M4" s="107">
        <v>1</v>
      </c>
    </row>
    <row r="5" spans="1:13" ht="14.25">
      <c r="A5" s="86" t="s">
        <v>21</v>
      </c>
      <c r="B5" s="106" t="s">
        <v>393</v>
      </c>
      <c r="C5" s="106">
        <v>20</v>
      </c>
      <c r="D5" s="106" t="s">
        <v>307</v>
      </c>
      <c r="E5" s="106">
        <v>91</v>
      </c>
      <c r="F5" s="106">
        <v>86</v>
      </c>
      <c r="G5" s="106">
        <v>95</v>
      </c>
      <c r="H5" s="106">
        <v>96</v>
      </c>
      <c r="I5" s="106">
        <v>94</v>
      </c>
      <c r="J5" s="106">
        <v>94</v>
      </c>
      <c r="K5" s="107">
        <f>SUM(E5:J5)</f>
        <v>556</v>
      </c>
      <c r="L5" s="107"/>
      <c r="M5" s="107"/>
    </row>
    <row r="6" spans="1:13" ht="14.25">
      <c r="A6" s="75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2"/>
      <c r="M6" s="112"/>
    </row>
    <row r="7" spans="1:13" ht="14.25">
      <c r="A7" s="84"/>
      <c r="B7" s="106" t="s">
        <v>388</v>
      </c>
      <c r="C7" s="106">
        <v>9</v>
      </c>
      <c r="D7" s="106" t="s">
        <v>189</v>
      </c>
      <c r="E7" s="106">
        <v>99</v>
      </c>
      <c r="F7" s="106">
        <v>95</v>
      </c>
      <c r="G7" s="106">
        <v>95</v>
      </c>
      <c r="H7" s="106">
        <v>93</v>
      </c>
      <c r="I7" s="106">
        <v>95</v>
      </c>
      <c r="J7" s="106">
        <v>96</v>
      </c>
      <c r="K7" s="107">
        <f>SUM(E7:J7)</f>
        <v>573</v>
      </c>
      <c r="L7" s="108"/>
      <c r="M7" s="108"/>
    </row>
    <row r="8" spans="1:13" ht="14.25">
      <c r="A8" s="78" t="s">
        <v>114</v>
      </c>
      <c r="B8" s="106" t="s">
        <v>389</v>
      </c>
      <c r="C8" s="106">
        <v>18</v>
      </c>
      <c r="D8" s="106" t="s">
        <v>379</v>
      </c>
      <c r="E8" s="106">
        <v>98</v>
      </c>
      <c r="F8" s="106">
        <v>98</v>
      </c>
      <c r="G8" s="106">
        <v>93</v>
      </c>
      <c r="H8" s="106">
        <v>97</v>
      </c>
      <c r="I8" s="106">
        <v>95</v>
      </c>
      <c r="J8" s="106">
        <v>97</v>
      </c>
      <c r="K8" s="107">
        <f>SUM(E8:J8)</f>
        <v>578</v>
      </c>
      <c r="L8" s="110"/>
      <c r="M8" s="110"/>
    </row>
    <row r="9" spans="1:13" ht="14.25">
      <c r="A9" s="85"/>
      <c r="B9" s="106" t="s">
        <v>387</v>
      </c>
      <c r="C9" s="106">
        <v>9</v>
      </c>
      <c r="D9" s="106" t="s">
        <v>380</v>
      </c>
      <c r="E9" s="106">
        <v>98</v>
      </c>
      <c r="F9" s="106">
        <v>93</v>
      </c>
      <c r="G9" s="106">
        <v>93</v>
      </c>
      <c r="H9" s="106">
        <v>93</v>
      </c>
      <c r="I9" s="106">
        <v>96</v>
      </c>
      <c r="J9" s="106">
        <v>96</v>
      </c>
      <c r="K9" s="107">
        <f>SUM(E9:J9)</f>
        <v>569</v>
      </c>
      <c r="L9" s="107">
        <f>SUM(K7:K9)</f>
        <v>1720</v>
      </c>
      <c r="M9" s="107">
        <v>2</v>
      </c>
    </row>
    <row r="10" spans="1:13" ht="14.25">
      <c r="A10" s="86" t="s">
        <v>21</v>
      </c>
      <c r="B10" s="106" t="s">
        <v>390</v>
      </c>
      <c r="C10" s="106">
        <v>18</v>
      </c>
      <c r="D10" s="106" t="s">
        <v>151</v>
      </c>
      <c r="E10" s="106">
        <v>94</v>
      </c>
      <c r="F10" s="106">
        <v>93</v>
      </c>
      <c r="G10" s="106">
        <v>94</v>
      </c>
      <c r="H10" s="106">
        <v>95</v>
      </c>
      <c r="I10" s="106">
        <v>90</v>
      </c>
      <c r="J10" s="106">
        <v>92</v>
      </c>
      <c r="K10" s="107">
        <f>SUM(E10:J10)</f>
        <v>558</v>
      </c>
      <c r="L10" s="107"/>
      <c r="M10" s="107"/>
    </row>
    <row r="11" spans="1:13" ht="14.25">
      <c r="A11" s="75"/>
      <c r="B11" s="111"/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</row>
    <row r="12" spans="1:13" ht="14.25">
      <c r="A12" s="73"/>
      <c r="B12" s="107" t="s">
        <v>394</v>
      </c>
      <c r="C12" s="107">
        <v>8</v>
      </c>
      <c r="D12" s="107" t="s">
        <v>313</v>
      </c>
      <c r="E12" s="107">
        <v>95</v>
      </c>
      <c r="F12" s="107">
        <v>97</v>
      </c>
      <c r="G12" s="107">
        <v>97</v>
      </c>
      <c r="H12" s="107">
        <v>95</v>
      </c>
      <c r="I12" s="107">
        <v>97</v>
      </c>
      <c r="J12" s="107">
        <v>97</v>
      </c>
      <c r="K12" s="107">
        <f>SUM(E12:J12)</f>
        <v>578</v>
      </c>
      <c r="L12" s="108"/>
      <c r="M12" s="108"/>
    </row>
    <row r="13" spans="1:13" ht="14.25">
      <c r="A13" s="91" t="s">
        <v>116</v>
      </c>
      <c r="B13" s="107" t="s">
        <v>394</v>
      </c>
      <c r="C13" s="107">
        <v>17</v>
      </c>
      <c r="D13" s="107" t="s">
        <v>316</v>
      </c>
      <c r="E13" s="107">
        <v>92</v>
      </c>
      <c r="F13" s="107">
        <v>93</v>
      </c>
      <c r="G13" s="107">
        <v>94</v>
      </c>
      <c r="H13" s="107">
        <v>92</v>
      </c>
      <c r="I13" s="107">
        <v>95</v>
      </c>
      <c r="J13" s="107">
        <v>95</v>
      </c>
      <c r="K13" s="107">
        <f>SUM(E13:J13)</f>
        <v>561</v>
      </c>
      <c r="L13" s="110"/>
      <c r="M13" s="110"/>
    </row>
    <row r="14" spans="1:13" ht="14.25">
      <c r="A14" s="74"/>
      <c r="B14" s="107" t="s">
        <v>395</v>
      </c>
      <c r="C14" s="107">
        <v>8</v>
      </c>
      <c r="D14" s="107" t="s">
        <v>319</v>
      </c>
      <c r="E14" s="107">
        <v>95</v>
      </c>
      <c r="F14" s="107">
        <v>93</v>
      </c>
      <c r="G14" s="107">
        <v>91</v>
      </c>
      <c r="H14" s="107">
        <v>96</v>
      </c>
      <c r="I14" s="107">
        <v>94</v>
      </c>
      <c r="J14" s="107">
        <v>95</v>
      </c>
      <c r="K14" s="107">
        <f>SUM(E14:J14)</f>
        <v>564</v>
      </c>
      <c r="L14" s="107">
        <f>SUM(K12:K14)</f>
        <v>1703</v>
      </c>
      <c r="M14" s="107">
        <v>3</v>
      </c>
    </row>
    <row r="15" spans="1:13" ht="14.25">
      <c r="A15" s="72" t="s">
        <v>21</v>
      </c>
      <c r="B15" s="107" t="s">
        <v>395</v>
      </c>
      <c r="C15" s="107">
        <v>17</v>
      </c>
      <c r="D15" s="107" t="s">
        <v>154</v>
      </c>
      <c r="E15" s="107">
        <v>87</v>
      </c>
      <c r="F15" s="107">
        <v>90</v>
      </c>
      <c r="G15" s="107">
        <v>85</v>
      </c>
      <c r="H15" s="107">
        <v>91</v>
      </c>
      <c r="I15" s="107">
        <v>89</v>
      </c>
      <c r="J15" s="107">
        <v>92</v>
      </c>
      <c r="K15" s="107">
        <f>SUM(E15:J15)</f>
        <v>534</v>
      </c>
      <c r="L15" s="107"/>
      <c r="M15" s="107"/>
    </row>
    <row r="16" spans="1:13" ht="13.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4.25">
      <c r="A17" s="87"/>
      <c r="B17" s="32" t="s">
        <v>391</v>
      </c>
      <c r="C17" s="32">
        <v>12</v>
      </c>
      <c r="D17" s="32" t="s">
        <v>298</v>
      </c>
      <c r="E17" s="106">
        <v>94</v>
      </c>
      <c r="F17" s="106">
        <v>93</v>
      </c>
      <c r="G17" s="106">
        <v>91</v>
      </c>
      <c r="H17" s="106">
        <v>95</v>
      </c>
      <c r="I17" s="106">
        <v>93</v>
      </c>
      <c r="J17" s="106">
        <v>93</v>
      </c>
      <c r="K17" s="107">
        <f>SUM(E17:J17)</f>
        <v>559</v>
      </c>
      <c r="L17" s="108"/>
      <c r="M17" s="108"/>
    </row>
    <row r="18" spans="1:13" ht="14.25">
      <c r="A18" s="88" t="s">
        <v>130</v>
      </c>
      <c r="B18" s="98" t="s">
        <v>391</v>
      </c>
      <c r="C18" s="98">
        <v>21</v>
      </c>
      <c r="D18" s="32" t="s">
        <v>301</v>
      </c>
      <c r="E18" s="106">
        <v>97</v>
      </c>
      <c r="F18" s="106">
        <v>96</v>
      </c>
      <c r="G18" s="106">
        <v>98</v>
      </c>
      <c r="H18" s="106">
        <v>95</v>
      </c>
      <c r="I18" s="106">
        <v>95</v>
      </c>
      <c r="J18" s="106">
        <v>96</v>
      </c>
      <c r="K18" s="107">
        <f>SUM(E18:J18)</f>
        <v>577</v>
      </c>
      <c r="L18" s="110"/>
      <c r="M18" s="110"/>
    </row>
    <row r="19" spans="1:13" ht="14.25">
      <c r="A19" s="90"/>
      <c r="B19" s="98" t="s">
        <v>390</v>
      </c>
      <c r="C19" s="98">
        <v>12</v>
      </c>
      <c r="D19" s="32" t="s">
        <v>320</v>
      </c>
      <c r="E19" s="106">
        <v>95</v>
      </c>
      <c r="F19" s="106">
        <v>93</v>
      </c>
      <c r="G19" s="106">
        <v>90</v>
      </c>
      <c r="H19" s="106">
        <v>95</v>
      </c>
      <c r="I19" s="106">
        <v>95</v>
      </c>
      <c r="J19" s="106">
        <v>95</v>
      </c>
      <c r="K19" s="107">
        <f>SUM(E19:J19)</f>
        <v>563</v>
      </c>
      <c r="L19" s="107">
        <f>SUM(K17:K19)</f>
        <v>1699</v>
      </c>
      <c r="M19" s="107">
        <v>4</v>
      </c>
    </row>
    <row r="20" spans="1:13" ht="14.25">
      <c r="A20" s="70" t="s">
        <v>21</v>
      </c>
      <c r="B20" s="98" t="s">
        <v>390</v>
      </c>
      <c r="C20" s="98">
        <v>21</v>
      </c>
      <c r="D20" s="32" t="s">
        <v>264</v>
      </c>
      <c r="E20" s="106">
        <v>88</v>
      </c>
      <c r="F20" s="106">
        <v>82</v>
      </c>
      <c r="G20" s="106">
        <v>82</v>
      </c>
      <c r="H20" s="106">
        <v>89</v>
      </c>
      <c r="I20" s="106">
        <v>92</v>
      </c>
      <c r="J20" s="106">
        <v>90</v>
      </c>
      <c r="K20" s="107">
        <f>SUM(E20:J20)</f>
        <v>523</v>
      </c>
      <c r="L20" s="107"/>
      <c r="M20" s="107"/>
    </row>
    <row r="21" spans="1:13" ht="14.25">
      <c r="A21" s="75"/>
      <c r="B21" s="111"/>
      <c r="C21" s="111"/>
      <c r="D21" s="111"/>
      <c r="E21" s="111"/>
      <c r="F21" s="111"/>
      <c r="G21" s="111"/>
      <c r="H21" s="111"/>
      <c r="I21" s="111"/>
      <c r="J21" s="111"/>
      <c r="K21" s="112"/>
      <c r="L21" s="112"/>
      <c r="M21" s="112"/>
    </row>
    <row r="22" spans="1:13" ht="14.25">
      <c r="A22" s="80"/>
      <c r="B22" s="106" t="s">
        <v>385</v>
      </c>
      <c r="C22" s="106">
        <v>10</v>
      </c>
      <c r="D22" s="106" t="s">
        <v>314</v>
      </c>
      <c r="E22" s="106">
        <v>90</v>
      </c>
      <c r="F22" s="106">
        <v>95</v>
      </c>
      <c r="G22" s="106">
        <v>97</v>
      </c>
      <c r="H22" s="106">
        <v>90</v>
      </c>
      <c r="I22" s="106">
        <v>90</v>
      </c>
      <c r="J22" s="106">
        <v>88</v>
      </c>
      <c r="K22" s="107">
        <f>SUM(E22:J22)</f>
        <v>550</v>
      </c>
      <c r="L22" s="108"/>
      <c r="M22" s="108"/>
    </row>
    <row r="23" spans="1:13" ht="14.25">
      <c r="A23" s="78" t="s">
        <v>120</v>
      </c>
      <c r="B23" s="106" t="s">
        <v>386</v>
      </c>
      <c r="C23" s="106">
        <v>19</v>
      </c>
      <c r="D23" s="106" t="s">
        <v>317</v>
      </c>
      <c r="E23" s="106">
        <v>94</v>
      </c>
      <c r="F23" s="106">
        <v>96</v>
      </c>
      <c r="G23" s="106">
        <v>95</v>
      </c>
      <c r="H23" s="106">
        <v>89</v>
      </c>
      <c r="I23" s="106">
        <v>90</v>
      </c>
      <c r="J23" s="106">
        <v>76</v>
      </c>
      <c r="K23" s="107">
        <f>SUM(E23:J23)</f>
        <v>540</v>
      </c>
      <c r="L23" s="110"/>
      <c r="M23" s="110"/>
    </row>
    <row r="24" spans="1:13" ht="14.25">
      <c r="A24" s="81"/>
      <c r="B24" s="106" t="s">
        <v>387</v>
      </c>
      <c r="C24" s="106">
        <v>10</v>
      </c>
      <c r="D24" s="106" t="s">
        <v>132</v>
      </c>
      <c r="E24" s="106">
        <v>90</v>
      </c>
      <c r="F24" s="106">
        <v>91</v>
      </c>
      <c r="G24" s="106">
        <v>97</v>
      </c>
      <c r="H24" s="106">
        <v>99</v>
      </c>
      <c r="I24" s="106">
        <v>99</v>
      </c>
      <c r="J24" s="106">
        <v>98</v>
      </c>
      <c r="K24" s="107">
        <f>SUM(E24:J24)</f>
        <v>574</v>
      </c>
      <c r="L24" s="107">
        <f>SUM(K22:K24)</f>
        <v>1664</v>
      </c>
      <c r="M24" s="107">
        <v>5</v>
      </c>
    </row>
    <row r="25" spans="1:13" ht="14.25">
      <c r="A25" s="82" t="s">
        <v>21</v>
      </c>
      <c r="B25" s="106" t="s">
        <v>327</v>
      </c>
      <c r="C25" s="106">
        <v>19</v>
      </c>
      <c r="D25" s="106" t="s">
        <v>187</v>
      </c>
      <c r="E25" s="106">
        <v>94</v>
      </c>
      <c r="F25" s="106">
        <v>96</v>
      </c>
      <c r="G25" s="106">
        <v>97</v>
      </c>
      <c r="H25" s="106">
        <v>96</v>
      </c>
      <c r="I25" s="106">
        <v>93</v>
      </c>
      <c r="J25" s="106">
        <v>93</v>
      </c>
      <c r="K25" s="107">
        <f>SUM(E25:J25)</f>
        <v>569</v>
      </c>
      <c r="L25" s="107"/>
      <c r="M25" s="107"/>
    </row>
    <row r="26" spans="1:13" ht="14.25">
      <c r="A26" s="75"/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12"/>
      <c r="M26" s="112"/>
    </row>
    <row r="27" spans="1:13" ht="14.25">
      <c r="A27" s="73"/>
      <c r="B27" s="107" t="s">
        <v>383</v>
      </c>
      <c r="C27" s="107">
        <v>13</v>
      </c>
      <c r="D27" s="107" t="s">
        <v>315</v>
      </c>
      <c r="E27" s="106">
        <v>87</v>
      </c>
      <c r="F27" s="106">
        <v>91</v>
      </c>
      <c r="G27" s="106">
        <v>87</v>
      </c>
      <c r="H27" s="106">
        <v>87</v>
      </c>
      <c r="I27" s="106">
        <v>93</v>
      </c>
      <c r="J27" s="106">
        <v>89</v>
      </c>
      <c r="K27" s="107">
        <f>SUM(E27:J27)</f>
        <v>534</v>
      </c>
      <c r="L27" s="108"/>
      <c r="M27" s="108"/>
    </row>
    <row r="28" spans="1:13" ht="14.25">
      <c r="A28" s="83" t="s">
        <v>124</v>
      </c>
      <c r="B28" s="107" t="s">
        <v>323</v>
      </c>
      <c r="C28" s="107">
        <v>22</v>
      </c>
      <c r="D28" s="107" t="s">
        <v>249</v>
      </c>
      <c r="E28" s="106">
        <v>95</v>
      </c>
      <c r="F28" s="106">
        <v>90</v>
      </c>
      <c r="G28" s="106">
        <v>95</v>
      </c>
      <c r="H28" s="106">
        <v>94</v>
      </c>
      <c r="I28" s="106">
        <v>91</v>
      </c>
      <c r="J28" s="106">
        <v>92</v>
      </c>
      <c r="K28" s="107">
        <f>SUM(E28:J28)</f>
        <v>557</v>
      </c>
      <c r="L28" s="110"/>
      <c r="M28" s="110"/>
    </row>
    <row r="29" spans="1:13" ht="14.25">
      <c r="A29" s="74"/>
      <c r="B29" s="107" t="s">
        <v>384</v>
      </c>
      <c r="C29" s="107">
        <v>13</v>
      </c>
      <c r="D29" s="107" t="s">
        <v>123</v>
      </c>
      <c r="E29" s="106">
        <v>95</v>
      </c>
      <c r="F29" s="106">
        <v>96</v>
      </c>
      <c r="G29" s="106">
        <v>96</v>
      </c>
      <c r="H29" s="106">
        <v>96</v>
      </c>
      <c r="I29" s="106">
        <v>94</v>
      </c>
      <c r="J29" s="106">
        <v>94</v>
      </c>
      <c r="K29" s="107">
        <f>SUM(E29:J29)</f>
        <v>571</v>
      </c>
      <c r="L29" s="107">
        <f>SUM(K27:K29)</f>
        <v>1662</v>
      </c>
      <c r="M29" s="107">
        <v>6</v>
      </c>
    </row>
    <row r="30" spans="1:13" ht="14.25">
      <c r="A30" s="72" t="s">
        <v>21</v>
      </c>
      <c r="B30" s="107"/>
      <c r="C30" s="107"/>
      <c r="D30" s="107"/>
      <c r="E30" s="106"/>
      <c r="F30" s="106"/>
      <c r="G30" s="106"/>
      <c r="H30" s="106"/>
      <c r="I30" s="106"/>
      <c r="J30" s="106"/>
      <c r="K30" s="107">
        <f>SUM(E30:J30)</f>
        <v>0</v>
      </c>
      <c r="L30" s="107"/>
      <c r="M30" s="107"/>
    </row>
    <row r="31" spans="1:13" ht="14.25">
      <c r="A31" s="75"/>
      <c r="B31" s="111"/>
      <c r="C31" s="111"/>
      <c r="D31" s="111"/>
      <c r="E31" s="111"/>
      <c r="F31" s="111"/>
      <c r="G31" s="111"/>
      <c r="H31" s="111"/>
      <c r="I31" s="111"/>
      <c r="J31" s="111"/>
      <c r="K31" s="112"/>
      <c r="L31" s="112"/>
      <c r="M31" s="112"/>
    </row>
    <row r="32" spans="1:13" ht="14.25">
      <c r="A32" s="93"/>
      <c r="B32" s="92" t="s">
        <v>311</v>
      </c>
      <c r="C32" s="92">
        <v>7</v>
      </c>
      <c r="D32" s="92" t="s">
        <v>261</v>
      </c>
      <c r="E32" s="94">
        <v>96</v>
      </c>
      <c r="F32" s="94">
        <v>92</v>
      </c>
      <c r="G32" s="94">
        <v>93</v>
      </c>
      <c r="H32" s="94">
        <v>89</v>
      </c>
      <c r="I32" s="94">
        <v>94</v>
      </c>
      <c r="J32" s="94">
        <v>88</v>
      </c>
      <c r="K32" s="92">
        <f>SUM(E32:J32)</f>
        <v>552</v>
      </c>
      <c r="L32" s="95"/>
      <c r="M32" s="95"/>
    </row>
    <row r="33" spans="1:13" ht="14.25">
      <c r="A33" s="96" t="s">
        <v>70</v>
      </c>
      <c r="B33" s="92" t="s">
        <v>311</v>
      </c>
      <c r="C33" s="92">
        <v>16</v>
      </c>
      <c r="D33" s="92" t="s">
        <v>104</v>
      </c>
      <c r="E33" s="94">
        <v>94</v>
      </c>
      <c r="F33" s="94">
        <v>93</v>
      </c>
      <c r="G33" s="94">
        <v>94</v>
      </c>
      <c r="H33" s="94">
        <v>94</v>
      </c>
      <c r="I33" s="94">
        <v>90</v>
      </c>
      <c r="J33" s="94">
        <v>94</v>
      </c>
      <c r="K33" s="92">
        <f>SUM(E33:J33)</f>
        <v>559</v>
      </c>
      <c r="L33" s="97"/>
      <c r="M33" s="97"/>
    </row>
    <row r="34" spans="1:13" ht="14.25">
      <c r="A34" s="97"/>
      <c r="B34" s="92" t="s">
        <v>312</v>
      </c>
      <c r="C34" s="92">
        <v>7</v>
      </c>
      <c r="D34" s="92" t="s">
        <v>99</v>
      </c>
      <c r="E34" s="94">
        <v>94</v>
      </c>
      <c r="F34" s="94">
        <v>89</v>
      </c>
      <c r="G34" s="94">
        <v>89</v>
      </c>
      <c r="H34" s="94">
        <v>91</v>
      </c>
      <c r="I34" s="94">
        <v>88</v>
      </c>
      <c r="J34" s="94">
        <v>87</v>
      </c>
      <c r="K34" s="92">
        <f>SUM(E34:J34)</f>
        <v>538</v>
      </c>
      <c r="L34" s="92">
        <f>SUM(K32:K34)</f>
        <v>1649</v>
      </c>
      <c r="M34" s="107">
        <v>7</v>
      </c>
    </row>
    <row r="35" spans="1:13" ht="14.25">
      <c r="A35" s="92" t="s">
        <v>21</v>
      </c>
      <c r="B35" s="92" t="s">
        <v>312</v>
      </c>
      <c r="C35" s="92">
        <v>16</v>
      </c>
      <c r="D35" s="92" t="s">
        <v>96</v>
      </c>
      <c r="E35" s="98">
        <v>94</v>
      </c>
      <c r="F35" s="98">
        <v>88</v>
      </c>
      <c r="G35" s="98">
        <v>90</v>
      </c>
      <c r="H35" s="98">
        <v>94</v>
      </c>
      <c r="I35" s="98">
        <v>89</v>
      </c>
      <c r="J35" s="98">
        <v>94</v>
      </c>
      <c r="K35" s="92">
        <f>SUM(E35:J35)</f>
        <v>549</v>
      </c>
      <c r="L35" s="92"/>
      <c r="M35" s="92"/>
    </row>
    <row r="36" spans="1:13" ht="14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4.25">
      <c r="A37" s="299" t="s">
        <v>112</v>
      </c>
      <c r="B37" s="125" t="s">
        <v>311</v>
      </c>
      <c r="C37" s="32">
        <v>14</v>
      </c>
      <c r="D37" s="32" t="s">
        <v>299</v>
      </c>
      <c r="E37" s="106">
        <v>90</v>
      </c>
      <c r="F37" s="106">
        <v>90</v>
      </c>
      <c r="G37" s="106">
        <v>87</v>
      </c>
      <c r="H37" s="106">
        <v>89</v>
      </c>
      <c r="I37" s="106">
        <v>81</v>
      </c>
      <c r="J37" s="106">
        <v>87</v>
      </c>
      <c r="K37" s="107">
        <f>SUM(E37:J37)</f>
        <v>524</v>
      </c>
      <c r="L37" s="108"/>
      <c r="M37" s="108"/>
    </row>
    <row r="38" spans="1:13" ht="14.25">
      <c r="A38" s="300"/>
      <c r="B38" s="122" t="s">
        <v>382</v>
      </c>
      <c r="C38" s="32">
        <v>23</v>
      </c>
      <c r="D38" s="32" t="s">
        <v>198</v>
      </c>
      <c r="E38" s="106">
        <v>91</v>
      </c>
      <c r="F38" s="106">
        <v>88</v>
      </c>
      <c r="G38" s="106">
        <v>95</v>
      </c>
      <c r="H38" s="106">
        <v>90</v>
      </c>
      <c r="I38" s="106">
        <v>95</v>
      </c>
      <c r="J38" s="106">
        <v>93</v>
      </c>
      <c r="K38" s="107">
        <f>SUM(E38:J38)</f>
        <v>552</v>
      </c>
      <c r="L38" s="110"/>
      <c r="M38" s="110"/>
    </row>
    <row r="39" spans="1:13" ht="14.25">
      <c r="A39" s="301"/>
      <c r="B39" s="122" t="s">
        <v>381</v>
      </c>
      <c r="C39" s="32">
        <v>14</v>
      </c>
      <c r="D39" s="32" t="s">
        <v>303</v>
      </c>
      <c r="E39" s="106">
        <v>92</v>
      </c>
      <c r="F39" s="106">
        <v>90</v>
      </c>
      <c r="G39" s="106">
        <v>92</v>
      </c>
      <c r="H39" s="106">
        <v>91</v>
      </c>
      <c r="I39" s="106">
        <v>91</v>
      </c>
      <c r="J39" s="106">
        <v>95</v>
      </c>
      <c r="K39" s="107">
        <f>SUM(E39:J39)</f>
        <v>551</v>
      </c>
      <c r="L39" s="107">
        <f>SUM(K37:K39)</f>
        <v>1627</v>
      </c>
      <c r="M39" s="107">
        <v>8</v>
      </c>
    </row>
    <row r="40" spans="1:13" ht="14.25">
      <c r="A40" s="71" t="s">
        <v>21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7">
        <f>SUM(E40:J40)</f>
        <v>0</v>
      </c>
      <c r="L40" s="107"/>
      <c r="M40" s="107"/>
    </row>
    <row r="41" spans="1:13" ht="14.25">
      <c r="A41" s="75"/>
      <c r="B41" s="111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2"/>
    </row>
    <row r="42" spans="1:13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  <row r="52" spans="1:13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1:13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3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13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</row>
    <row r="68" spans="1:13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13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0" spans="1:13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13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3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3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3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3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3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3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ht="13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3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ht="13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3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3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ht="13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ht="13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13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3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3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3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3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3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3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13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ht="13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13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13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ht="13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3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ht="13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ht="13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ht="13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ht="13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ht="13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ht="13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ht="13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ht="13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ht="13.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ht="13.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ht="13.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ht="13.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13.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</row>
    <row r="164" spans="1:13" ht="13.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</row>
    <row r="165" spans="1:13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13.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</row>
    <row r="167" spans="1:13" ht="13.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ht="13.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</row>
    <row r="169" spans="1:13" ht="13.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</row>
    <row r="170" spans="1:13" ht="13.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ht="13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ht="13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ht="13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ht="13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ht="13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ht="13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ht="13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ht="13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</row>
    <row r="179" spans="1:13" ht="13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13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</row>
    <row r="181" spans="1:13" ht="13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</row>
    <row r="182" spans="1:13" ht="13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13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</row>
    <row r="184" spans="1:13" ht="13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</row>
    <row r="185" spans="1:13" ht="13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13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  <row r="187" spans="1:13" ht="13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</row>
    <row r="188" spans="1:13" ht="13.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</row>
    <row r="189" spans="1:13" ht="13.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</row>
    <row r="190" spans="1:13" ht="13.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</row>
    <row r="191" spans="1:13" ht="13.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</row>
    <row r="192" spans="1:13" ht="13.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</row>
    <row r="193" spans="1:13" ht="13.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</row>
    <row r="194" spans="1:13" ht="13.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3.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</row>
    <row r="196" spans="1:13" ht="13.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</row>
    <row r="197" spans="1:13" ht="13.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</row>
    <row r="198" spans="1:13" ht="13.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13.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</row>
    <row r="200" spans="1:13" ht="13.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</row>
    <row r="201" spans="1:13" ht="13.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</row>
    <row r="202" spans="1:13" ht="13.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</row>
    <row r="203" spans="1:13" ht="13.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</row>
    <row r="204" spans="1:13" ht="13.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</row>
    <row r="205" spans="1:13" ht="13.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</row>
    <row r="206" spans="1:13" ht="13.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ht="13.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</row>
    <row r="208" spans="1:13" ht="13.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3" ht="13.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</row>
    <row r="210" spans="1:13" ht="13.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  <row r="211" spans="1:13" ht="13.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</row>
    <row r="212" spans="1:13" ht="13.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spans="1:13" ht="13.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</row>
    <row r="214" spans="1:13" ht="13.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13.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</row>
    <row r="216" spans="1:13" ht="13.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</row>
    <row r="217" spans="1:13" ht="13.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</row>
    <row r="218" spans="1:13" ht="13.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</row>
    <row r="219" spans="1:13" ht="13.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</row>
    <row r="220" spans="1:13" ht="13.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</row>
    <row r="221" spans="1:13" ht="13.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ht="13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</row>
    <row r="223" spans="1:13" ht="13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</row>
    <row r="224" spans="1:13" ht="13.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</row>
    <row r="225" spans="1:13" ht="13.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3.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</row>
    <row r="227" spans="1:13" ht="13.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</row>
    <row r="228" spans="1:13" ht="13.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</row>
    <row r="229" spans="1:13" ht="13.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13.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3.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13.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3.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</row>
    <row r="234" spans="1:13" ht="13.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3.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</row>
    <row r="236" spans="1:13" ht="13.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 ht="13.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</row>
    <row r="238" spans="1:13" ht="13.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</row>
    <row r="239" spans="1:13" ht="13.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1:13" ht="13.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</row>
    <row r="241" spans="1:13" ht="13.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</row>
    <row r="242" spans="1:13" ht="13.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</row>
    <row r="243" spans="1:13" ht="13.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</row>
    <row r="244" spans="1:13" ht="13.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</row>
    <row r="245" spans="1:13" ht="13.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</row>
    <row r="246" spans="1:13" ht="13.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13.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</row>
    <row r="248" spans="1:13" ht="13.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</row>
    <row r="249" spans="1:13" ht="13.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</row>
    <row r="250" spans="1:13" ht="13.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</row>
    <row r="251" spans="1:13" ht="13.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</row>
    <row r="252" spans="1:13" ht="13.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1:13" ht="13.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</row>
    <row r="254" spans="1:13" ht="13.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</row>
    <row r="255" spans="1:13" ht="13.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</row>
    <row r="256" spans="1:13" ht="13.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</row>
    <row r="257" spans="1:13" ht="13.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</row>
    <row r="258" spans="1:13" ht="13.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1:13" ht="13.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</row>
    <row r="260" spans="1:13" ht="13.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</row>
    <row r="261" spans="1:13" ht="13.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</row>
    <row r="262" spans="1:13" ht="13.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</row>
    <row r="263" spans="1:13" ht="13.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</row>
    <row r="264" spans="1:13" ht="13.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 ht="13.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</row>
    <row r="266" spans="1:13" ht="13.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</row>
    <row r="267" spans="1:13" ht="13.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</row>
    <row r="268" spans="1:13" ht="13.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</row>
    <row r="269" spans="1:13" ht="13.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</row>
    <row r="270" spans="1:13" ht="13.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</row>
    <row r="271" spans="1:13" ht="13.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</row>
    <row r="272" spans="1:13" ht="13.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1:13" ht="13.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3" ht="13.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</row>
    <row r="275" spans="1:13" ht="13.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</row>
    <row r="276" spans="1:13" ht="13.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3" ht="13.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</row>
    <row r="278" spans="1:13" ht="13.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</row>
    <row r="279" spans="1:13" ht="13.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</row>
    <row r="280" spans="1:13" ht="13.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</row>
    <row r="281" spans="1:13" ht="13.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</row>
    <row r="282" spans="1:13" ht="13.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</row>
    <row r="283" spans="1:13" ht="13.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</row>
    <row r="284" spans="1:13" ht="13.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</row>
    <row r="285" spans="1:13" ht="13.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</row>
    <row r="286" spans="1:13" ht="13.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</row>
    <row r="287" spans="1:13" ht="13.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</row>
    <row r="288" spans="1:13" ht="13.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</row>
    <row r="289" spans="1:13" ht="13.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</row>
    <row r="290" spans="1:13" ht="13.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</row>
    <row r="291" spans="1:13" ht="13.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</row>
    <row r="292" spans="1:13" ht="13.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</row>
    <row r="293" spans="1:13" ht="13.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ht="13.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</row>
    <row r="295" spans="1:13" ht="13.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</row>
    <row r="296" spans="1:13" ht="13.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</row>
    <row r="297" spans="1:13" ht="13.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</row>
    <row r="298" spans="1:13" ht="13.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</row>
    <row r="299" spans="1:13" ht="13.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ht="13.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</row>
    <row r="301" spans="1:13" ht="13.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</row>
    <row r="302" spans="1:13" ht="13.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1:13" ht="13.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4" spans="1:13" ht="13.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</row>
    <row r="305" spans="1:13" ht="13.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</row>
    <row r="306" spans="1:13" ht="13.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</row>
    <row r="307" spans="1:13" ht="13.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ht="13.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 ht="13.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</row>
    <row r="310" spans="1:13" ht="13.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</row>
    <row r="311" spans="1:13" ht="13.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</row>
    <row r="312" spans="1:13" ht="13.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</row>
    <row r="313" spans="1:13" ht="13.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</row>
    <row r="314" spans="1:13" ht="13.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</row>
    <row r="315" spans="1:13" ht="13.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</row>
    <row r="316" spans="1:13" ht="13.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</row>
    <row r="317" spans="1:13" ht="13.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</row>
    <row r="318" spans="1:13" ht="13.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</row>
    <row r="319" spans="1:13" ht="13.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0" spans="1:13" ht="13.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</row>
    <row r="321" spans="1:13" ht="13.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</row>
    <row r="322" spans="1:13" ht="13.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</row>
    <row r="323" spans="1:13" ht="13.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</row>
    <row r="324" spans="1:13" ht="13.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</row>
    <row r="325" spans="1:13" ht="13.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</row>
    <row r="326" spans="1:13" ht="13.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</row>
    <row r="327" spans="1:13" ht="13.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</row>
    <row r="328" spans="1:13" ht="13.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</row>
    <row r="329" spans="1:13" ht="13.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</row>
    <row r="330" spans="1:13" ht="13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</row>
    <row r="331" spans="1:13" ht="13.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</row>
    <row r="332" spans="1:13" ht="13.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</row>
    <row r="333" spans="1:13" ht="13.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</row>
    <row r="334" spans="1:13" ht="13.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</row>
    <row r="335" spans="1:13" ht="13.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</row>
    <row r="336" spans="1:13" ht="13.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</row>
    <row r="337" spans="1:13" ht="13.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</row>
    <row r="338" spans="1:13" ht="13.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</row>
    <row r="339" spans="1:13" ht="13.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</row>
    <row r="340" spans="1:13" ht="13.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</row>
    <row r="341" spans="1:13" ht="13.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</row>
    <row r="342" spans="1:13" ht="13.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</row>
    <row r="343" spans="1:13" ht="13.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</row>
    <row r="344" spans="1:13" ht="13.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3" ht="13.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</row>
    <row r="346" spans="1:13" ht="13.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</row>
    <row r="347" spans="1:13" ht="13.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</row>
    <row r="348" spans="1:13" ht="13.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</row>
    <row r="349" spans="1:13" ht="13.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</row>
    <row r="350" spans="1:13" ht="13.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</row>
    <row r="351" spans="1:13" ht="13.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</row>
    <row r="352" spans="1:13" ht="13.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</row>
    <row r="353" spans="1:13" ht="13.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</row>
    <row r="354" spans="1:13" ht="13.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</row>
    <row r="355" spans="1:13" ht="13.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</row>
    <row r="356" spans="1:13" ht="13.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</row>
    <row r="357" spans="1:13" ht="13.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</row>
    <row r="358" spans="1:13" ht="13.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</row>
    <row r="359" spans="1:13" ht="13.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</row>
    <row r="360" spans="1:13" ht="13.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</row>
    <row r="361" spans="1:13" ht="13.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</row>
    <row r="362" spans="1:13" ht="13.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</row>
    <row r="363" spans="1:13" ht="13.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</row>
    <row r="364" spans="1:13" ht="13.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</row>
    <row r="365" spans="1:13" ht="13.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</row>
    <row r="366" spans="1:13" ht="13.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</row>
    <row r="367" spans="1:13" ht="13.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</row>
    <row r="368" spans="1:13" ht="13.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</row>
    <row r="369" spans="1:13" ht="13.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</row>
    <row r="370" spans="1:13" ht="13.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</row>
    <row r="371" spans="1:13" ht="13.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</row>
    <row r="372" spans="1:13" ht="13.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</row>
    <row r="373" spans="1:13" ht="13.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</row>
    <row r="374" spans="1:13" ht="13.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</row>
    <row r="375" spans="1:13" ht="13.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</row>
    <row r="376" spans="1:13" ht="13.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</row>
    <row r="377" spans="1:13" ht="13.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</row>
    <row r="378" spans="1:13" ht="13.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</row>
    <row r="379" spans="1:13" ht="13.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</row>
    <row r="380" spans="1:13" ht="13.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</row>
    <row r="381" spans="1:13" ht="13.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</row>
    <row r="382" spans="1:13" ht="13.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</row>
    <row r="383" spans="1:13" ht="13.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</row>
    <row r="384" spans="1:13" ht="13.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</row>
    <row r="385" spans="1:13" ht="13.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</row>
    <row r="386" spans="1:13" ht="13.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</row>
    <row r="387" spans="1:13" ht="13.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</row>
    <row r="388" spans="1:13" ht="13.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</row>
    <row r="389" spans="1:13" ht="13.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</row>
    <row r="390" spans="1:13" ht="13.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</row>
    <row r="391" spans="1:13" ht="13.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</row>
    <row r="392" spans="1:13" ht="13.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</row>
    <row r="393" spans="1:13" ht="13.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</row>
    <row r="394" spans="1:13" ht="13.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</row>
    <row r="395" spans="1:13" ht="13.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</row>
    <row r="396" spans="1:13" ht="13.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</row>
    <row r="397" spans="1:13" ht="13.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</row>
    <row r="398" spans="1:13" ht="13.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</row>
    <row r="399" spans="1:13" ht="13.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</row>
    <row r="400" spans="1:13" ht="13.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</row>
    <row r="401" spans="1:13" ht="13.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</row>
    <row r="402" spans="1:13" ht="13.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</row>
    <row r="403" spans="1:13" ht="13.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</row>
    <row r="404" spans="1:13" ht="13.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</row>
    <row r="405" spans="1:13" ht="13.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</row>
    <row r="406" spans="1:13" ht="13.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</row>
    <row r="407" spans="1:13" ht="13.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</row>
    <row r="408" spans="1:13" ht="13.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</row>
    <row r="409" spans="1:13" ht="13.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</row>
    <row r="410" spans="1:13" ht="13.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</row>
    <row r="411" spans="1:13" ht="13.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</row>
    <row r="412" spans="1:13" ht="13.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3" ht="13.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</row>
    <row r="414" spans="1:13" ht="13.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</row>
    <row r="415" spans="1:13" ht="13.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</row>
    <row r="416" spans="1:13" ht="13.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</row>
    <row r="417" spans="1:13" ht="13.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</row>
    <row r="418" spans="1:13" ht="13.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</row>
    <row r="419" spans="1:13" ht="13.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</row>
    <row r="420" spans="1:13" ht="13.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</row>
    <row r="421" spans="1:13" ht="13.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</row>
    <row r="422" spans="1:13" ht="13.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</row>
    <row r="423" spans="1:13" ht="13.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</row>
    <row r="424" spans="1:13" ht="13.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</row>
    <row r="425" spans="1:13" ht="13.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</row>
    <row r="426" spans="1:13" ht="13.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</row>
    <row r="427" spans="1:13" ht="13.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</row>
    <row r="428" spans="1:13" ht="13.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</row>
    <row r="429" spans="1:13" ht="13.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</row>
    <row r="430" spans="1:13" ht="13.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</row>
    <row r="431" spans="1:13" ht="13.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</row>
    <row r="432" spans="1:13" ht="13.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</row>
    <row r="433" spans="1:13" ht="13.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</row>
    <row r="434" spans="1:13" ht="13.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</row>
    <row r="435" spans="1:13" ht="13.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</row>
    <row r="436" spans="1:13" ht="13.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</row>
    <row r="437" spans="1:13" ht="13.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</row>
    <row r="438" spans="1:13" ht="13.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</row>
    <row r="439" spans="1:13" ht="13.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</row>
    <row r="440" spans="1:13" ht="13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</row>
    <row r="441" spans="1:13" ht="13.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</row>
    <row r="442" spans="1:13" ht="13.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</row>
    <row r="443" spans="1:13" ht="13.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</row>
    <row r="444" spans="1:13" ht="13.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</row>
    <row r="445" spans="1:13" ht="13.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</row>
    <row r="446" spans="1:13" ht="13.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</row>
    <row r="447" spans="1:13" ht="13.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</row>
    <row r="448" spans="1:13" ht="13.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</row>
    <row r="449" spans="1:13" ht="13.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</row>
    <row r="450" spans="1:13" ht="13.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</row>
    <row r="451" spans="1:13" ht="13.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</row>
    <row r="452" spans="1:13" ht="13.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</row>
    <row r="453" spans="1:13" ht="13.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</row>
    <row r="454" spans="1:13" ht="13.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</row>
    <row r="455" spans="1:13" ht="13.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</row>
    <row r="456" spans="1:13" ht="13.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</row>
    <row r="457" spans="1:13" ht="13.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</row>
    <row r="458" spans="1:13" ht="13.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</row>
    <row r="459" spans="1:13" ht="13.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</row>
    <row r="460" spans="1:13" ht="13.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</row>
    <row r="461" spans="1:13" ht="13.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</row>
    <row r="462" spans="1:13" ht="13.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</row>
    <row r="463" spans="1:13" ht="13.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</row>
    <row r="464" spans="1:13" ht="13.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</row>
    <row r="465" spans="1:13" ht="13.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</row>
    <row r="466" spans="1:13" ht="13.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</row>
    <row r="467" spans="1:13" ht="13.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</row>
    <row r="468" spans="1:13" ht="13.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</row>
    <row r="469" spans="1:13" ht="13.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</row>
    <row r="470" spans="1:13" ht="13.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</row>
    <row r="471" spans="1:13" ht="13.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</row>
    <row r="472" spans="1:13" ht="13.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</row>
    <row r="473" spans="1:13" ht="13.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</row>
    <row r="474" spans="1:13" ht="13.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</row>
    <row r="475" spans="1:13" ht="13.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</row>
    <row r="476" spans="1:13" ht="13.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</row>
    <row r="477" spans="1:13" ht="13.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</row>
    <row r="478" spans="1:13" ht="13.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</row>
    <row r="479" spans="1:13" ht="13.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</row>
    <row r="480" spans="1:13" ht="13.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3" ht="13.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</row>
    <row r="482" spans="1:13" ht="13.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</row>
    <row r="483" spans="1:13" ht="13.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</row>
    <row r="484" spans="1:13" ht="13.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</row>
    <row r="485" spans="1:13" ht="13.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</row>
    <row r="486" spans="1:13" ht="13.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</row>
    <row r="487" spans="1:13" ht="13.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</row>
    <row r="488" spans="1:13" ht="13.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</row>
    <row r="489" spans="1:13" ht="13.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</row>
    <row r="490" spans="1:13" ht="13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</row>
    <row r="491" spans="1:13" ht="13.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</row>
    <row r="492" spans="1:13" ht="13.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</row>
    <row r="493" spans="1:13" ht="13.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</row>
    <row r="494" spans="1:13" ht="13.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</row>
    <row r="495" spans="1:13" ht="13.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</row>
    <row r="496" spans="1:13" ht="13.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</row>
    <row r="497" spans="1:13" ht="13.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</row>
    <row r="498" spans="1:13" ht="13.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</row>
    <row r="499" spans="1:13" ht="13.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</row>
    <row r="500" spans="1:13" ht="13.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</row>
    <row r="501" spans="1:13" ht="13.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</row>
    <row r="502" spans="1:13" ht="13.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</row>
    <row r="503" spans="1:13" ht="13.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</row>
    <row r="504" spans="1:13" ht="13.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</row>
    <row r="505" spans="1:13" ht="13.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</row>
    <row r="506" spans="1:13" ht="13.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</row>
    <row r="507" spans="1:13" ht="13.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</row>
    <row r="508" spans="1:13" ht="13.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</row>
    <row r="509" spans="1:13" ht="13.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</row>
    <row r="510" spans="1:13" ht="13.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</row>
    <row r="511" spans="1:13" ht="13.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</row>
    <row r="512" spans="1:13" ht="13.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</row>
    <row r="513" spans="1:13" ht="13.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</row>
    <row r="514" spans="1:13" ht="13.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13.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6" spans="1:13" ht="13.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</row>
    <row r="517" spans="1:13" ht="13.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</row>
    <row r="518" spans="1:13" ht="13.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</row>
    <row r="519" spans="1:13" ht="13.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</row>
    <row r="520" spans="1:13" ht="13.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</row>
    <row r="521" spans="1:13" ht="13.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</row>
    <row r="522" spans="1:13" ht="13.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</row>
    <row r="523" spans="1:13" ht="13.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</row>
    <row r="524" spans="1:13" ht="13.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</row>
    <row r="525" spans="1:13" ht="13.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</row>
    <row r="526" spans="1:13" ht="13.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</row>
    <row r="527" spans="1:13" ht="13.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</row>
    <row r="528" spans="1:13" ht="13.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</row>
    <row r="529" spans="1:13" ht="13.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</row>
    <row r="530" spans="1:13" ht="13.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</row>
    <row r="531" spans="1:13" ht="13.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</row>
    <row r="532" spans="1:13" ht="13.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</row>
    <row r="533" spans="1:13" ht="13.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</row>
    <row r="534" spans="1:13" ht="13.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</row>
    <row r="535" spans="1:13" ht="13.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</row>
    <row r="536" spans="1:13" ht="13.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</row>
    <row r="537" spans="1:13" ht="13.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</row>
    <row r="538" spans="1:13" ht="13.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</row>
    <row r="539" spans="1:13" ht="13.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</row>
    <row r="540" spans="1:13" ht="13.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</row>
    <row r="541" spans="1:13" ht="13.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</row>
    <row r="542" spans="1:13" ht="13.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</row>
    <row r="543" spans="1:13" ht="13.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</row>
    <row r="544" spans="1:13" ht="13.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</row>
    <row r="545" spans="1:13" ht="13.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</row>
    <row r="546" spans="1:13" ht="13.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</row>
    <row r="547" spans="1:13" ht="13.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</row>
    <row r="548" spans="1:13" ht="13.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3" ht="13.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</row>
    <row r="550" spans="1:13" ht="13.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</row>
    <row r="551" spans="1:13" ht="13.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</row>
    <row r="552" spans="1:13" ht="13.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</row>
    <row r="553" spans="1:13" ht="13.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</row>
    <row r="554" spans="1:13" ht="13.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</row>
    <row r="555" spans="1:13" ht="13.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</row>
    <row r="556" spans="1:13" ht="13.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</row>
    <row r="557" spans="1:13" ht="13.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</row>
    <row r="558" spans="1:13" ht="13.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</row>
    <row r="559" spans="1:13" ht="13.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</row>
    <row r="560" spans="1:13" ht="13.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</row>
    <row r="561" spans="1:13" ht="13.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</row>
    <row r="562" spans="1:13" ht="13.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</row>
    <row r="563" spans="1:13" ht="13.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</row>
    <row r="564" spans="1:13" ht="13.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</row>
    <row r="565" spans="1:13" ht="13.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</row>
    <row r="566" spans="1:13" ht="13.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</row>
    <row r="567" spans="1:13" ht="13.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</row>
    <row r="568" spans="1:13" ht="13.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</row>
    <row r="569" spans="1:13" ht="13.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</row>
    <row r="570" spans="1:13" ht="13.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</row>
    <row r="571" spans="1:13" ht="13.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</row>
    <row r="572" spans="1:13" ht="13.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</row>
    <row r="573" spans="1:13" ht="13.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</row>
    <row r="574" spans="1:13" ht="13.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</row>
    <row r="575" spans="1:13" ht="13.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</row>
    <row r="576" spans="1:13" ht="13.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</row>
    <row r="577" spans="1:13" ht="13.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</row>
    <row r="578" spans="1:13" ht="13.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</row>
    <row r="579" spans="1:13" ht="13.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</row>
    <row r="580" spans="1:13" ht="13.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</row>
    <row r="581" spans="1:13" ht="13.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</row>
    <row r="582" spans="1:13" ht="13.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</row>
    <row r="583" spans="1:13" ht="13.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</row>
    <row r="584" spans="1:13" ht="13.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</row>
    <row r="585" spans="1:13" ht="13.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</row>
    <row r="586" spans="1:13" ht="13.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</row>
    <row r="587" spans="1:13" ht="13.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</row>
    <row r="588" spans="1:13" ht="13.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</row>
    <row r="589" spans="1:13" ht="13.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</row>
    <row r="590" spans="1:13" ht="13.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</row>
    <row r="591" spans="1:13" ht="13.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</row>
    <row r="592" spans="1:13" ht="13.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</row>
    <row r="593" spans="1:13" ht="13.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</row>
    <row r="594" spans="1:13" ht="13.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</row>
    <row r="595" spans="1:13" ht="13.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</row>
    <row r="596" spans="1:13" ht="13.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</row>
    <row r="597" spans="1:13" ht="13.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</row>
    <row r="598" spans="1:13" ht="13.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</row>
    <row r="599" spans="1:13" ht="13.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</row>
    <row r="600" spans="1:13" ht="13.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</row>
    <row r="601" spans="1:13" ht="13.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</row>
    <row r="602" spans="1:13" ht="13.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</row>
    <row r="603" spans="1:13" ht="13.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</row>
    <row r="604" spans="1:13" ht="13.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</row>
    <row r="605" spans="1:13" ht="13.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</row>
    <row r="606" spans="1:13" ht="13.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</row>
    <row r="607" spans="1:13" ht="13.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</row>
    <row r="608" spans="1:13" ht="13.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</row>
    <row r="609" spans="1:13" ht="13.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</row>
    <row r="610" spans="1:13" ht="13.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</row>
    <row r="611" spans="1:13" ht="13.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</row>
    <row r="612" spans="1:13" ht="13.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</row>
    <row r="613" spans="1:13" ht="13.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</row>
    <row r="614" spans="1:13" ht="13.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</row>
    <row r="615" spans="1:13" ht="13.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</row>
    <row r="616" spans="1:13" ht="13.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3" ht="13.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</row>
    <row r="618" spans="1:13" ht="13.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</row>
    <row r="619" spans="1:13" ht="13.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</row>
    <row r="620" spans="1:13" ht="13.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</row>
    <row r="621" spans="1:13" ht="13.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</row>
    <row r="622" spans="1:13" ht="13.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</row>
    <row r="623" spans="1:13" ht="13.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</row>
    <row r="624" spans="1:13" ht="13.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</row>
    <row r="625" spans="1:13" ht="13.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</row>
    <row r="626" spans="1:13" ht="13.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</row>
    <row r="627" spans="1:13" ht="13.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</row>
    <row r="628" spans="1:13" ht="13.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</row>
    <row r="629" spans="1:13" ht="13.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</row>
    <row r="630" spans="1:13" ht="13.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</row>
    <row r="631" spans="1:13" ht="13.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</row>
    <row r="632" spans="1:13" ht="13.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</row>
    <row r="633" spans="1:13" ht="13.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</row>
    <row r="634" spans="1:13" ht="13.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</row>
    <row r="635" spans="1:13" ht="13.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</row>
    <row r="636" spans="1:13" ht="13.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</row>
    <row r="637" spans="1:13" ht="13.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</row>
    <row r="638" spans="1:13" ht="13.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</row>
    <row r="639" spans="1:13" ht="13.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</row>
    <row r="640" spans="1:13" ht="13.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</row>
    <row r="641" spans="1:13" ht="13.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</row>
    <row r="642" spans="1:13" ht="13.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</row>
    <row r="643" spans="1:13" ht="13.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</row>
    <row r="644" spans="1:13" ht="13.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</row>
    <row r="645" spans="1:13" ht="13.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</row>
    <row r="646" spans="1:13" ht="13.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</row>
    <row r="647" spans="1:13" ht="13.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</row>
    <row r="648" spans="1:13" ht="13.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</row>
    <row r="649" spans="1:13" ht="13.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</row>
    <row r="650" spans="1:13" ht="13.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</row>
    <row r="651" spans="1:13" ht="13.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</row>
    <row r="652" spans="1:13" ht="13.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</row>
    <row r="653" spans="1:13" ht="13.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</row>
    <row r="654" spans="1:13" ht="13.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</row>
    <row r="655" spans="1:13" ht="13.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</row>
    <row r="656" spans="1:13" ht="13.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</row>
    <row r="657" spans="1:13" ht="13.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</row>
    <row r="658" spans="1:13" ht="13.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</row>
    <row r="659" spans="1:13" ht="13.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</row>
    <row r="660" spans="1:13" ht="13.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</row>
    <row r="661" spans="1:13" ht="13.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</row>
    <row r="662" spans="1:13" ht="13.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</row>
    <row r="663" spans="1:13" ht="13.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</row>
    <row r="664" spans="1:13" ht="13.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</row>
    <row r="665" spans="1:13" ht="13.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</row>
    <row r="666" spans="1:13" ht="13.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</row>
    <row r="667" spans="1:13" ht="13.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</row>
    <row r="668" spans="1:13" ht="13.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</row>
    <row r="669" spans="1:13" ht="13.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</row>
    <row r="670" spans="1:13" ht="13.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</row>
    <row r="671" spans="1:13" ht="13.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</row>
    <row r="672" spans="1:13" ht="13.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</row>
    <row r="673" spans="1:13" ht="13.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</row>
    <row r="674" spans="1:13" ht="13.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</row>
    <row r="675" spans="1:13" ht="13.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</row>
    <row r="676" spans="1:13" ht="13.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</row>
    <row r="677" spans="1:13" ht="13.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</row>
    <row r="678" spans="1:13" ht="13.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</row>
    <row r="679" spans="1:13" ht="13.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</row>
    <row r="680" spans="1:13" ht="13.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</row>
    <row r="681" spans="1:13" ht="13.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</row>
    <row r="682" spans="1:13" ht="13.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</row>
    <row r="683" spans="1:13" ht="13.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</row>
    <row r="684" spans="1:13" ht="13.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1:13" ht="13.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</row>
    <row r="686" spans="1:13" ht="13.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</row>
    <row r="687" spans="1:13" ht="13.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</row>
    <row r="688" spans="1:13" ht="13.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</row>
    <row r="689" spans="1:13" ht="13.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</row>
    <row r="690" spans="1:13" ht="13.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</row>
    <row r="691" spans="1:13" ht="13.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</row>
    <row r="692" spans="1:13" ht="13.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</row>
    <row r="693" spans="1:13" ht="13.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</row>
    <row r="694" spans="1:13" ht="13.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</row>
    <row r="695" spans="1:13" ht="13.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</row>
    <row r="696" spans="1:13" ht="13.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</row>
    <row r="697" spans="1:13" ht="13.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</row>
    <row r="698" spans="1:13" ht="13.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</row>
    <row r="699" spans="1:13" ht="13.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</row>
    <row r="700" spans="1:13" ht="13.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</row>
    <row r="701" spans="1:13" ht="13.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</row>
    <row r="702" spans="1:13" ht="13.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</row>
    <row r="703" spans="1:13" ht="13.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</row>
    <row r="704" spans="1:13" ht="13.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</row>
    <row r="705" spans="1:13" ht="13.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</row>
    <row r="706" spans="1:13" ht="13.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</row>
    <row r="707" spans="1:13" ht="13.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</row>
    <row r="708" spans="1:13" ht="13.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</row>
    <row r="709" spans="1:13" ht="13.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</row>
    <row r="710" spans="1:13" ht="13.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</row>
    <row r="711" spans="1:13" ht="13.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</row>
    <row r="712" spans="1:13" ht="13.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</row>
    <row r="713" spans="1:13" ht="13.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</row>
    <row r="714" spans="1:13" ht="13.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</row>
    <row r="715" spans="1:13" ht="13.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</row>
    <row r="716" spans="1:13" ht="13.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</row>
    <row r="717" spans="1:13" ht="13.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</row>
    <row r="718" spans="1:13" ht="13.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</row>
    <row r="719" spans="1:13" ht="13.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</row>
    <row r="720" spans="1:13" ht="13.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</row>
    <row r="721" spans="1:13" ht="13.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</row>
    <row r="722" spans="1:13" ht="13.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</row>
    <row r="723" spans="1:13" ht="13.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</row>
    <row r="724" spans="1:13" ht="13.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</row>
    <row r="725" spans="1:13" ht="13.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</row>
    <row r="726" spans="1:13" ht="13.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</row>
    <row r="727" spans="1:13" ht="13.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</row>
    <row r="728" spans="1:13" ht="13.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</row>
    <row r="729" spans="1:13" ht="13.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</row>
    <row r="730" spans="1:13" ht="13.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</row>
    <row r="731" spans="1:13" ht="13.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</row>
    <row r="732" spans="1:13" ht="13.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</row>
    <row r="733" spans="1:13" ht="13.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</row>
    <row r="734" spans="1:13" ht="13.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</row>
    <row r="735" spans="1:13" ht="13.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</row>
    <row r="736" spans="1:13" ht="13.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</row>
    <row r="737" spans="1:13" ht="13.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</row>
    <row r="738" spans="1:13" ht="13.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</row>
    <row r="739" spans="1:13" ht="13.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</row>
    <row r="740" spans="1:13" ht="13.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</row>
    <row r="741" spans="1:13" ht="13.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</row>
    <row r="742" spans="1:13" ht="13.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</row>
    <row r="743" spans="1:13" ht="13.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</row>
    <row r="744" spans="1:13" ht="13.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</row>
    <row r="745" spans="1:13" ht="13.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</row>
    <row r="746" spans="1:13" ht="13.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</row>
    <row r="747" spans="1:13" ht="13.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</row>
    <row r="748" spans="1:13" ht="13.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</row>
    <row r="749" spans="1:13" ht="13.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</row>
    <row r="750" spans="1:13" ht="13.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</row>
    <row r="751" spans="1:13" ht="13.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</row>
    <row r="752" spans="1:13" ht="13.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3" ht="13.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</row>
    <row r="754" spans="1:13" ht="13.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</row>
    <row r="755" spans="1:13" ht="13.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</row>
    <row r="756" spans="1:13" ht="13.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</row>
    <row r="757" spans="1:13" ht="13.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</row>
    <row r="758" spans="1:13" ht="13.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</row>
    <row r="759" spans="1:13" ht="13.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</row>
    <row r="760" spans="1:13" ht="13.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</row>
    <row r="761" spans="1:13" ht="13.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</row>
    <row r="762" spans="1:13" ht="13.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</row>
    <row r="763" spans="1:13" ht="13.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</row>
    <row r="764" spans="1:13" ht="13.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</row>
    <row r="765" spans="1:13" ht="13.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</row>
    <row r="766" spans="1:13" ht="13.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</row>
    <row r="767" spans="1:13" ht="13.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</row>
    <row r="768" spans="1:13" ht="13.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</row>
    <row r="769" spans="1:13" ht="13.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</row>
    <row r="770" spans="1:13" ht="13.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</row>
    <row r="771" spans="1:13" ht="13.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</row>
    <row r="772" spans="1:13" ht="13.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</row>
    <row r="773" spans="1:13" ht="13.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</row>
    <row r="774" spans="1:13" ht="13.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</row>
    <row r="775" spans="1:13" ht="13.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</row>
    <row r="776" spans="1:13" ht="13.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</row>
    <row r="777" spans="1:13" ht="13.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</row>
    <row r="778" spans="1:13" ht="13.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</row>
    <row r="779" spans="1:13" ht="13.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</row>
    <row r="780" spans="1:13" ht="13.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</row>
    <row r="781" spans="1:13" ht="13.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</row>
    <row r="782" spans="1:13" ht="13.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</row>
    <row r="783" spans="1:13" ht="13.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</row>
    <row r="784" spans="1:13" ht="13.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</row>
    <row r="785" spans="1:13" ht="13.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</row>
    <row r="786" spans="1:13" ht="13.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</row>
    <row r="787" spans="1:13" ht="13.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</row>
    <row r="788" spans="1:13" ht="13.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</row>
    <row r="789" spans="1:13" ht="13.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</row>
    <row r="790" spans="1:13" ht="13.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</row>
    <row r="791" spans="1:13" ht="13.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</row>
    <row r="792" spans="1:13" ht="13.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</row>
    <row r="793" spans="1:13" ht="13.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</row>
    <row r="794" spans="1:13" ht="13.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</row>
    <row r="795" spans="1:13" ht="13.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</row>
    <row r="796" spans="1:13" ht="13.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</row>
    <row r="797" spans="1:13" ht="13.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</row>
    <row r="798" spans="1:13" ht="13.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</row>
    <row r="799" spans="1:13" ht="13.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</row>
    <row r="800" spans="1:13" ht="13.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</row>
    <row r="801" spans="1:13" ht="13.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</row>
    <row r="802" spans="1:13" ht="13.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</row>
    <row r="803" spans="1:13" ht="13.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</row>
    <row r="804" spans="1:13" ht="13.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</row>
    <row r="805" spans="1:13" ht="13.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</row>
    <row r="806" spans="1:13" ht="13.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</row>
    <row r="807" spans="1:13" ht="13.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</row>
    <row r="808" spans="1:13" ht="13.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</row>
    <row r="809" spans="1:13" ht="13.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</row>
    <row r="810" spans="1:13" ht="13.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</row>
    <row r="811" spans="1:13" ht="13.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</row>
    <row r="812" spans="1:13" ht="13.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</row>
    <row r="813" spans="1:13" ht="13.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</row>
    <row r="814" spans="1:13" ht="13.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</row>
    <row r="815" spans="1:13" ht="13.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</row>
    <row r="816" spans="1:13" ht="13.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</row>
    <row r="817" spans="1:13" ht="13.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</row>
    <row r="818" spans="1:13" ht="13.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</row>
    <row r="819" spans="1:13" ht="13.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</row>
    <row r="820" spans="1:13" ht="13.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1:13" ht="13.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</row>
    <row r="822" spans="1:13" ht="13.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</row>
    <row r="823" spans="1:13" ht="13.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</row>
    <row r="824" spans="1:13" ht="13.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</row>
    <row r="825" spans="1:13" ht="13.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</row>
    <row r="826" spans="1:13" ht="13.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</row>
    <row r="827" spans="1:13" ht="13.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</row>
    <row r="828" spans="1:13" ht="13.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</row>
    <row r="829" spans="1:13" ht="13.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</row>
    <row r="830" spans="1:13" ht="13.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</row>
    <row r="831" spans="1:13" ht="13.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</row>
    <row r="832" spans="1:13" ht="13.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</row>
    <row r="833" spans="1:13" ht="13.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</row>
    <row r="834" spans="1:13" ht="13.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</row>
    <row r="835" spans="1:13" ht="13.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</row>
    <row r="836" spans="1:13" ht="13.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</row>
    <row r="837" spans="1:13" ht="13.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</row>
    <row r="838" spans="1:13" ht="13.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</row>
    <row r="839" spans="1:13" ht="13.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</row>
    <row r="840" spans="1:13" ht="13.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</row>
    <row r="841" spans="1:13" ht="13.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</row>
    <row r="842" spans="1:13" ht="13.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</row>
    <row r="843" spans="1:13" ht="13.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</row>
    <row r="844" spans="1:13" ht="13.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</row>
    <row r="845" spans="1:13" ht="13.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</row>
    <row r="846" spans="1:13" ht="13.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</row>
    <row r="847" spans="1:13" ht="13.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</row>
    <row r="848" spans="1:13" ht="13.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</row>
    <row r="849" spans="1:13" ht="13.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</row>
    <row r="850" spans="1:13" ht="13.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</row>
    <row r="851" spans="1:13" ht="13.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</row>
    <row r="852" spans="1:13" ht="13.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</row>
    <row r="853" spans="1:13" ht="13.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</row>
    <row r="854" spans="1:13" ht="13.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</row>
    <row r="855" spans="1:13" ht="13.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</row>
    <row r="856" spans="1:13" ht="13.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</row>
    <row r="857" spans="1:13" ht="13.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</row>
    <row r="858" spans="1:13" ht="13.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</row>
    <row r="859" spans="1:13" ht="13.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</row>
    <row r="860" spans="1:13" ht="13.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</row>
    <row r="861" spans="1:13" ht="13.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</row>
    <row r="862" spans="1:13" ht="13.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</row>
    <row r="863" spans="1:13" ht="13.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</row>
    <row r="864" spans="1:13" ht="13.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</row>
    <row r="865" spans="1:13" ht="13.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</row>
    <row r="866" spans="1:13" ht="13.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</row>
    <row r="867" spans="1:13" ht="13.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</row>
    <row r="868" spans="1:13" ht="13.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</row>
    <row r="869" spans="1:13" ht="13.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</row>
    <row r="870" spans="1:13" ht="13.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</row>
    <row r="871" spans="1:13" ht="13.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</row>
    <row r="872" spans="1:13" ht="13.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</row>
    <row r="873" spans="1:13" ht="13.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</row>
    <row r="874" spans="1:13" ht="13.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</row>
    <row r="875" spans="1:13" ht="13.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</row>
    <row r="876" spans="1:13" ht="13.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</row>
    <row r="877" spans="1:13" ht="13.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</row>
    <row r="878" spans="1:13" ht="13.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</row>
    <row r="879" spans="1:13" ht="13.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</row>
    <row r="880" spans="1:13" ht="13.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</row>
    <row r="881" spans="1:13" ht="13.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</row>
  </sheetData>
  <mergeCells count="1">
    <mergeCell ref="A37:A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&amp;C&amp;A</oddHeader>
    <oddFooter>&amp;C本部公認審判員　西村 慎吾&amp;R本部公認審判員　水野 祐輔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Q23" sqref="Q23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302" t="s">
        <v>22</v>
      </c>
      <c r="B1" s="302" t="s">
        <v>23</v>
      </c>
      <c r="C1" s="302" t="s">
        <v>24</v>
      </c>
      <c r="D1" s="302" t="s">
        <v>25</v>
      </c>
      <c r="E1" s="14" t="s">
        <v>26</v>
      </c>
      <c r="F1" s="15" t="s">
        <v>27</v>
      </c>
      <c r="G1" s="16" t="s">
        <v>28</v>
      </c>
      <c r="H1" s="15" t="s">
        <v>29</v>
      </c>
      <c r="I1" s="16" t="s">
        <v>30</v>
      </c>
      <c r="J1" s="15" t="s">
        <v>31</v>
      </c>
      <c r="K1" s="16" t="s">
        <v>32</v>
      </c>
      <c r="L1" s="15" t="s">
        <v>33</v>
      </c>
      <c r="M1" s="14" t="s">
        <v>34</v>
      </c>
      <c r="N1" s="17" t="s">
        <v>35</v>
      </c>
      <c r="O1" s="15" t="s">
        <v>36</v>
      </c>
      <c r="P1" s="303" t="s">
        <v>37</v>
      </c>
      <c r="Q1" s="305" t="s">
        <v>38</v>
      </c>
      <c r="R1" s="307" t="s">
        <v>0</v>
      </c>
    </row>
    <row r="2" spans="1:18" ht="21.75" customHeight="1" thickBot="1">
      <c r="A2" s="302"/>
      <c r="B2" s="302"/>
      <c r="C2" s="302"/>
      <c r="D2" s="302"/>
      <c r="E2" s="18" t="s">
        <v>39</v>
      </c>
      <c r="F2" s="19" t="s">
        <v>39</v>
      </c>
      <c r="G2" s="20" t="s">
        <v>39</v>
      </c>
      <c r="H2" s="19" t="s">
        <v>39</v>
      </c>
      <c r="I2" s="20" t="s">
        <v>39</v>
      </c>
      <c r="J2" s="19" t="s">
        <v>39</v>
      </c>
      <c r="K2" s="20" t="s">
        <v>39</v>
      </c>
      <c r="L2" s="19" t="s">
        <v>39</v>
      </c>
      <c r="M2" s="20" t="s">
        <v>39</v>
      </c>
      <c r="N2" s="21" t="s">
        <v>39</v>
      </c>
      <c r="O2" s="19" t="s">
        <v>39</v>
      </c>
      <c r="P2" s="304"/>
      <c r="Q2" s="306"/>
      <c r="R2" s="307"/>
    </row>
    <row r="3" spans="1:18" ht="24.75" customHeight="1" thickBot="1">
      <c r="A3" s="308">
        <v>1</v>
      </c>
      <c r="B3" s="309" t="s">
        <v>212</v>
      </c>
      <c r="C3" s="311" t="s">
        <v>114</v>
      </c>
      <c r="D3" s="313">
        <v>590</v>
      </c>
      <c r="E3" s="22">
        <v>9.4</v>
      </c>
      <c r="F3" s="22">
        <v>9.7</v>
      </c>
      <c r="G3" s="22">
        <v>10.5</v>
      </c>
      <c r="H3" s="22">
        <v>10.2</v>
      </c>
      <c r="I3" s="22">
        <v>9.5</v>
      </c>
      <c r="J3" s="22">
        <v>10.1</v>
      </c>
      <c r="K3" s="22">
        <v>9.8</v>
      </c>
      <c r="L3" s="22">
        <v>9.1</v>
      </c>
      <c r="M3" s="22">
        <v>10.5</v>
      </c>
      <c r="N3" s="22">
        <v>9.6</v>
      </c>
      <c r="O3" s="22"/>
      <c r="P3" s="314">
        <f>SUM(E3:N3)</f>
        <v>98.39999999999999</v>
      </c>
      <c r="Q3" s="316">
        <f>D3+P3</f>
        <v>688.4</v>
      </c>
      <c r="R3" s="318">
        <f>RANK(Q3,Q3:Q17)</f>
        <v>3</v>
      </c>
    </row>
    <row r="4" spans="1:18" ht="24.75" customHeight="1" thickBot="1">
      <c r="A4" s="308"/>
      <c r="B4" s="310"/>
      <c r="C4" s="312"/>
      <c r="D4" s="313"/>
      <c r="E4" s="23">
        <f>D3+E3</f>
        <v>599.4</v>
      </c>
      <c r="F4" s="23">
        <f aca="true" t="shared" si="0" ref="F4:O4">E4+F3</f>
        <v>609.1</v>
      </c>
      <c r="G4" s="23">
        <f t="shared" si="0"/>
        <v>619.6</v>
      </c>
      <c r="H4" s="23">
        <f t="shared" si="0"/>
        <v>629.8000000000001</v>
      </c>
      <c r="I4" s="23">
        <f t="shared" si="0"/>
        <v>639.3000000000001</v>
      </c>
      <c r="J4" s="23">
        <f t="shared" si="0"/>
        <v>649.4000000000001</v>
      </c>
      <c r="K4" s="23">
        <f t="shared" si="0"/>
        <v>659.2</v>
      </c>
      <c r="L4" s="23">
        <f t="shared" si="0"/>
        <v>668.3000000000001</v>
      </c>
      <c r="M4" s="23">
        <f t="shared" si="0"/>
        <v>678.8000000000001</v>
      </c>
      <c r="N4" s="23">
        <f t="shared" si="0"/>
        <v>688.4000000000001</v>
      </c>
      <c r="O4" s="23">
        <f t="shared" si="0"/>
        <v>688.4000000000001</v>
      </c>
      <c r="P4" s="315"/>
      <c r="Q4" s="317"/>
      <c r="R4" s="319"/>
    </row>
    <row r="5" spans="1:18" ht="24.75" customHeight="1" thickBot="1">
      <c r="A5" s="308">
        <v>2</v>
      </c>
      <c r="B5" s="320" t="s">
        <v>189</v>
      </c>
      <c r="C5" s="311" t="s">
        <v>114</v>
      </c>
      <c r="D5" s="313">
        <v>587</v>
      </c>
      <c r="E5" s="22">
        <v>10.2</v>
      </c>
      <c r="F5" s="22">
        <v>9.4</v>
      </c>
      <c r="G5" s="22">
        <v>10.4</v>
      </c>
      <c r="H5" s="22">
        <v>9.7</v>
      </c>
      <c r="I5" s="22">
        <v>10.1</v>
      </c>
      <c r="J5" s="22">
        <v>9.5</v>
      </c>
      <c r="K5" s="22">
        <v>10</v>
      </c>
      <c r="L5" s="22">
        <v>10.5</v>
      </c>
      <c r="M5" s="22">
        <v>10</v>
      </c>
      <c r="N5" s="22">
        <v>9.9</v>
      </c>
      <c r="O5" s="22"/>
      <c r="P5" s="314">
        <f>SUM(E5:N5)</f>
        <v>99.70000000000002</v>
      </c>
      <c r="Q5" s="316">
        <f>D5+P5</f>
        <v>686.7</v>
      </c>
      <c r="R5" s="318">
        <f>RANK(Q5,Q3:Q17)</f>
        <v>4</v>
      </c>
    </row>
    <row r="6" spans="1:18" ht="24.75" customHeight="1" thickBot="1">
      <c r="A6" s="308"/>
      <c r="B6" s="321"/>
      <c r="C6" s="312"/>
      <c r="D6" s="313"/>
      <c r="E6" s="23">
        <f>D5+E5</f>
        <v>597.2</v>
      </c>
      <c r="F6" s="23">
        <f aca="true" t="shared" si="1" ref="F6:O6">E6+F5</f>
        <v>606.6</v>
      </c>
      <c r="G6" s="23">
        <f t="shared" si="1"/>
        <v>617</v>
      </c>
      <c r="H6" s="23">
        <f t="shared" si="1"/>
        <v>626.7</v>
      </c>
      <c r="I6" s="23">
        <f t="shared" si="1"/>
        <v>636.8000000000001</v>
      </c>
      <c r="J6" s="23">
        <f t="shared" si="1"/>
        <v>646.3000000000001</v>
      </c>
      <c r="K6" s="23">
        <f t="shared" si="1"/>
        <v>656.3000000000001</v>
      </c>
      <c r="L6" s="23">
        <f t="shared" si="1"/>
        <v>666.8000000000001</v>
      </c>
      <c r="M6" s="23">
        <f t="shared" si="1"/>
        <v>676.8000000000001</v>
      </c>
      <c r="N6" s="23">
        <f t="shared" si="1"/>
        <v>686.7</v>
      </c>
      <c r="O6" s="23">
        <f t="shared" si="1"/>
        <v>686.7</v>
      </c>
      <c r="P6" s="315"/>
      <c r="Q6" s="317"/>
      <c r="R6" s="319"/>
    </row>
    <row r="7" spans="1:18" ht="24.75" customHeight="1" thickBot="1">
      <c r="A7" s="308">
        <v>3</v>
      </c>
      <c r="B7" s="322" t="s">
        <v>513</v>
      </c>
      <c r="C7" s="311" t="s">
        <v>120</v>
      </c>
      <c r="D7" s="313">
        <v>586</v>
      </c>
      <c r="E7" s="22">
        <v>8.9</v>
      </c>
      <c r="F7" s="22">
        <v>10</v>
      </c>
      <c r="G7" s="22">
        <v>10.8</v>
      </c>
      <c r="H7" s="22">
        <v>10.7</v>
      </c>
      <c r="I7" s="22">
        <v>10.6</v>
      </c>
      <c r="J7" s="22">
        <v>10.2</v>
      </c>
      <c r="K7" s="22">
        <v>10.3</v>
      </c>
      <c r="L7" s="22">
        <v>10.2</v>
      </c>
      <c r="M7" s="22">
        <v>10.5</v>
      </c>
      <c r="N7" s="22">
        <v>10.6</v>
      </c>
      <c r="O7" s="22">
        <v>10.1</v>
      </c>
      <c r="P7" s="314">
        <f>SUM(E7:N7)</f>
        <v>102.8</v>
      </c>
      <c r="Q7" s="316">
        <f>D7+P7</f>
        <v>688.8</v>
      </c>
      <c r="R7" s="318">
        <v>2</v>
      </c>
    </row>
    <row r="8" spans="1:18" ht="24.75" customHeight="1" thickBot="1">
      <c r="A8" s="308"/>
      <c r="B8" s="323"/>
      <c r="C8" s="312"/>
      <c r="D8" s="313"/>
      <c r="E8" s="23">
        <f>D7+E7</f>
        <v>594.9</v>
      </c>
      <c r="F8" s="23">
        <f aca="true" t="shared" si="2" ref="F8:O8">E8+F7</f>
        <v>604.9</v>
      </c>
      <c r="G8" s="23">
        <f t="shared" si="2"/>
        <v>615.6999999999999</v>
      </c>
      <c r="H8" s="23">
        <f t="shared" si="2"/>
        <v>626.4</v>
      </c>
      <c r="I8" s="23">
        <f t="shared" si="2"/>
        <v>637</v>
      </c>
      <c r="J8" s="23">
        <f t="shared" si="2"/>
        <v>647.2</v>
      </c>
      <c r="K8" s="23">
        <f t="shared" si="2"/>
        <v>657.5</v>
      </c>
      <c r="L8" s="23">
        <f t="shared" si="2"/>
        <v>667.7</v>
      </c>
      <c r="M8" s="23">
        <f t="shared" si="2"/>
        <v>678.2</v>
      </c>
      <c r="N8" s="23">
        <f t="shared" si="2"/>
        <v>688.8000000000001</v>
      </c>
      <c r="O8" s="23">
        <f t="shared" si="2"/>
        <v>698.9000000000001</v>
      </c>
      <c r="P8" s="315"/>
      <c r="Q8" s="317"/>
      <c r="R8" s="319"/>
    </row>
    <row r="9" spans="1:18" ht="24.75" customHeight="1" thickBot="1">
      <c r="A9" s="308">
        <v>4</v>
      </c>
      <c r="B9" s="309" t="s">
        <v>678</v>
      </c>
      <c r="C9" s="311" t="s">
        <v>120</v>
      </c>
      <c r="D9" s="324">
        <v>586</v>
      </c>
      <c r="E9" s="22">
        <v>10.5</v>
      </c>
      <c r="F9" s="22">
        <v>10.5</v>
      </c>
      <c r="G9" s="22">
        <v>10.7</v>
      </c>
      <c r="H9" s="22">
        <v>10.5</v>
      </c>
      <c r="I9" s="22">
        <v>9.8</v>
      </c>
      <c r="J9" s="22">
        <v>10.6</v>
      </c>
      <c r="K9" s="22">
        <v>9.9</v>
      </c>
      <c r="L9" s="22">
        <v>9.9</v>
      </c>
      <c r="M9" s="22">
        <v>10.4</v>
      </c>
      <c r="N9" s="22">
        <v>10</v>
      </c>
      <c r="O9" s="22">
        <v>10.3</v>
      </c>
      <c r="P9" s="314">
        <f>SUM(E9:N9)</f>
        <v>102.80000000000001</v>
      </c>
      <c r="Q9" s="316">
        <f>D9+P9</f>
        <v>688.8</v>
      </c>
      <c r="R9" s="318">
        <f>RANK(Q9,Q3:Q17)</f>
        <v>1</v>
      </c>
    </row>
    <row r="10" spans="1:18" ht="24.75" customHeight="1" thickBot="1">
      <c r="A10" s="308"/>
      <c r="B10" s="310"/>
      <c r="C10" s="312"/>
      <c r="D10" s="324"/>
      <c r="E10" s="23">
        <f>D9+E9</f>
        <v>596.5</v>
      </c>
      <c r="F10" s="23">
        <f aca="true" t="shared" si="3" ref="F10:O10">E10+F9</f>
        <v>607</v>
      </c>
      <c r="G10" s="23">
        <f t="shared" si="3"/>
        <v>617.7</v>
      </c>
      <c r="H10" s="23">
        <f t="shared" si="3"/>
        <v>628.2</v>
      </c>
      <c r="I10" s="23">
        <f t="shared" si="3"/>
        <v>638</v>
      </c>
      <c r="J10" s="23">
        <f t="shared" si="3"/>
        <v>648.6</v>
      </c>
      <c r="K10" s="23">
        <f t="shared" si="3"/>
        <v>658.5</v>
      </c>
      <c r="L10" s="23">
        <f t="shared" si="3"/>
        <v>668.4</v>
      </c>
      <c r="M10" s="23">
        <f t="shared" si="3"/>
        <v>678.8</v>
      </c>
      <c r="N10" s="23">
        <f t="shared" si="3"/>
        <v>688.8</v>
      </c>
      <c r="O10" s="23">
        <f t="shared" si="3"/>
        <v>699.0999999999999</v>
      </c>
      <c r="P10" s="315"/>
      <c r="Q10" s="317"/>
      <c r="R10" s="319"/>
    </row>
    <row r="11" spans="1:18" ht="24.75" customHeight="1" thickBot="1">
      <c r="A11" s="308">
        <v>5</v>
      </c>
      <c r="B11" s="309" t="s">
        <v>119</v>
      </c>
      <c r="C11" s="311" t="s">
        <v>120</v>
      </c>
      <c r="D11" s="324">
        <v>585</v>
      </c>
      <c r="E11" s="22">
        <v>10.2</v>
      </c>
      <c r="F11" s="22">
        <v>10.1</v>
      </c>
      <c r="G11" s="22">
        <v>10.2</v>
      </c>
      <c r="H11" s="22">
        <v>9.4</v>
      </c>
      <c r="I11" s="22">
        <v>9.6</v>
      </c>
      <c r="J11" s="22">
        <v>10.3</v>
      </c>
      <c r="K11" s="22">
        <v>10</v>
      </c>
      <c r="L11" s="22">
        <v>9.4</v>
      </c>
      <c r="M11" s="22">
        <v>9.6</v>
      </c>
      <c r="N11" s="22">
        <v>9.1</v>
      </c>
      <c r="O11" s="22"/>
      <c r="P11" s="314">
        <f>SUM(E11:N11)</f>
        <v>97.89999999999999</v>
      </c>
      <c r="Q11" s="316">
        <f>D11+P11</f>
        <v>682.9</v>
      </c>
      <c r="R11" s="318">
        <f>RANK(Q11,Q3:Q17)</f>
        <v>7</v>
      </c>
    </row>
    <row r="12" spans="1:18" ht="24.75" customHeight="1" thickBot="1">
      <c r="A12" s="308"/>
      <c r="B12" s="310"/>
      <c r="C12" s="312"/>
      <c r="D12" s="324"/>
      <c r="E12" s="23">
        <f>D11+E11</f>
        <v>595.2</v>
      </c>
      <c r="F12" s="23">
        <f aca="true" t="shared" si="4" ref="F12:O12">E12+F11</f>
        <v>605.3000000000001</v>
      </c>
      <c r="G12" s="23">
        <f t="shared" si="4"/>
        <v>615.5000000000001</v>
      </c>
      <c r="H12" s="23">
        <f t="shared" si="4"/>
        <v>624.9000000000001</v>
      </c>
      <c r="I12" s="23">
        <f t="shared" si="4"/>
        <v>634.5000000000001</v>
      </c>
      <c r="J12" s="23">
        <f t="shared" si="4"/>
        <v>644.8000000000001</v>
      </c>
      <c r="K12" s="23">
        <f t="shared" si="4"/>
        <v>654.8000000000001</v>
      </c>
      <c r="L12" s="23">
        <f t="shared" si="4"/>
        <v>664.2</v>
      </c>
      <c r="M12" s="23">
        <f t="shared" si="4"/>
        <v>673.8000000000001</v>
      </c>
      <c r="N12" s="23">
        <f t="shared" si="4"/>
        <v>682.9000000000001</v>
      </c>
      <c r="O12" s="23">
        <f t="shared" si="4"/>
        <v>682.9000000000001</v>
      </c>
      <c r="P12" s="315"/>
      <c r="Q12" s="317"/>
      <c r="R12" s="319"/>
    </row>
    <row r="13" spans="1:18" ht="24.75" customHeight="1" thickBot="1">
      <c r="A13" s="308">
        <v>6</v>
      </c>
      <c r="B13" s="322" t="s">
        <v>230</v>
      </c>
      <c r="C13" s="311" t="s">
        <v>114</v>
      </c>
      <c r="D13" s="313">
        <v>584</v>
      </c>
      <c r="E13" s="22">
        <v>10.2</v>
      </c>
      <c r="F13" s="22">
        <v>10.2</v>
      </c>
      <c r="G13" s="22">
        <v>10.1</v>
      </c>
      <c r="H13" s="22">
        <v>9.6</v>
      </c>
      <c r="I13" s="22">
        <v>10.2</v>
      </c>
      <c r="J13" s="22">
        <v>10.5</v>
      </c>
      <c r="K13" s="22">
        <v>10.4</v>
      </c>
      <c r="L13" s="22">
        <v>9.6</v>
      </c>
      <c r="M13" s="22">
        <v>10.2</v>
      </c>
      <c r="N13" s="22">
        <v>10.2</v>
      </c>
      <c r="O13" s="22"/>
      <c r="P13" s="314">
        <f>SUM(E13:N13)</f>
        <v>101.2</v>
      </c>
      <c r="Q13" s="316">
        <f>D13+P13</f>
        <v>685.2</v>
      </c>
      <c r="R13" s="318">
        <f>RANK(Q13,Q3:Q17)</f>
        <v>5</v>
      </c>
    </row>
    <row r="14" spans="1:18" ht="24.75" customHeight="1" thickBot="1">
      <c r="A14" s="308"/>
      <c r="B14" s="323"/>
      <c r="C14" s="312"/>
      <c r="D14" s="313"/>
      <c r="E14" s="23">
        <f>D13+E13</f>
        <v>594.2</v>
      </c>
      <c r="F14" s="23">
        <f aca="true" t="shared" si="5" ref="F14:O14">E14+F13</f>
        <v>604.4000000000001</v>
      </c>
      <c r="G14" s="23">
        <f t="shared" si="5"/>
        <v>614.5000000000001</v>
      </c>
      <c r="H14" s="23">
        <f t="shared" si="5"/>
        <v>624.1000000000001</v>
      </c>
      <c r="I14" s="23">
        <f t="shared" si="5"/>
        <v>634.3000000000002</v>
      </c>
      <c r="J14" s="23">
        <f t="shared" si="5"/>
        <v>644.8000000000002</v>
      </c>
      <c r="K14" s="23">
        <f t="shared" si="5"/>
        <v>655.2000000000002</v>
      </c>
      <c r="L14" s="23">
        <f t="shared" si="5"/>
        <v>664.8000000000002</v>
      </c>
      <c r="M14" s="23">
        <f t="shared" si="5"/>
        <v>675.0000000000002</v>
      </c>
      <c r="N14" s="23">
        <f t="shared" si="5"/>
        <v>685.2000000000003</v>
      </c>
      <c r="O14" s="23">
        <f t="shared" si="5"/>
        <v>685.2000000000003</v>
      </c>
      <c r="P14" s="315"/>
      <c r="Q14" s="317"/>
      <c r="R14" s="319"/>
    </row>
    <row r="15" spans="1:18" ht="24.75" customHeight="1" thickBot="1">
      <c r="A15" s="308">
        <v>7</v>
      </c>
      <c r="B15" s="322" t="s">
        <v>679</v>
      </c>
      <c r="C15" s="311" t="s">
        <v>114</v>
      </c>
      <c r="D15" s="313">
        <v>583</v>
      </c>
      <c r="E15" s="22">
        <v>10.2</v>
      </c>
      <c r="F15" s="22">
        <v>10.3</v>
      </c>
      <c r="G15" s="22">
        <v>10.3</v>
      </c>
      <c r="H15" s="22">
        <v>10.3</v>
      </c>
      <c r="I15" s="22">
        <v>10.9</v>
      </c>
      <c r="J15" s="22">
        <v>10.1</v>
      </c>
      <c r="K15" s="22">
        <v>9.3</v>
      </c>
      <c r="L15" s="22">
        <v>8.9</v>
      </c>
      <c r="M15" s="22">
        <v>10.6</v>
      </c>
      <c r="N15" s="22">
        <v>10.5</v>
      </c>
      <c r="O15" s="22"/>
      <c r="P15" s="314">
        <f>SUM(E15:N15)</f>
        <v>101.4</v>
      </c>
      <c r="Q15" s="316">
        <f>D15+P15</f>
        <v>684.4</v>
      </c>
      <c r="R15" s="318">
        <f>RANK(Q15,Q3:Q17)</f>
        <v>6</v>
      </c>
    </row>
    <row r="16" spans="1:18" ht="24.75" customHeight="1" thickBot="1">
      <c r="A16" s="308"/>
      <c r="B16" s="323"/>
      <c r="C16" s="312"/>
      <c r="D16" s="313"/>
      <c r="E16" s="23">
        <f>D15+E15</f>
        <v>593.2</v>
      </c>
      <c r="F16" s="23">
        <f aca="true" t="shared" si="6" ref="F16:O16">E16+F15</f>
        <v>603.5</v>
      </c>
      <c r="G16" s="23">
        <f t="shared" si="6"/>
        <v>613.8</v>
      </c>
      <c r="H16" s="23">
        <f t="shared" si="6"/>
        <v>624.0999999999999</v>
      </c>
      <c r="I16" s="23">
        <f t="shared" si="6"/>
        <v>634.9999999999999</v>
      </c>
      <c r="J16" s="23">
        <f t="shared" si="6"/>
        <v>645.0999999999999</v>
      </c>
      <c r="K16" s="23">
        <f t="shared" si="6"/>
        <v>654.3999999999999</v>
      </c>
      <c r="L16" s="23">
        <f t="shared" si="6"/>
        <v>663.2999999999998</v>
      </c>
      <c r="M16" s="23">
        <f t="shared" si="6"/>
        <v>673.8999999999999</v>
      </c>
      <c r="N16" s="23">
        <f t="shared" si="6"/>
        <v>684.3999999999999</v>
      </c>
      <c r="O16" s="23">
        <f t="shared" si="6"/>
        <v>684.3999999999999</v>
      </c>
      <c r="P16" s="315"/>
      <c r="Q16" s="317"/>
      <c r="R16" s="319"/>
    </row>
    <row r="17" spans="1:18" ht="24.75" customHeight="1" thickBot="1">
      <c r="A17" s="308">
        <v>8</v>
      </c>
      <c r="B17" s="320" t="s">
        <v>164</v>
      </c>
      <c r="C17" s="311" t="s">
        <v>114</v>
      </c>
      <c r="D17" s="324">
        <v>582</v>
      </c>
      <c r="E17" s="22">
        <v>10.8</v>
      </c>
      <c r="F17" s="22">
        <v>6.8</v>
      </c>
      <c r="G17" s="22">
        <v>9.6</v>
      </c>
      <c r="H17" s="22">
        <v>9.7</v>
      </c>
      <c r="I17" s="22">
        <v>10.4</v>
      </c>
      <c r="J17" s="22">
        <v>10.3</v>
      </c>
      <c r="K17" s="22">
        <v>10.3</v>
      </c>
      <c r="L17" s="22">
        <v>10.4</v>
      </c>
      <c r="M17" s="22">
        <v>9.5</v>
      </c>
      <c r="N17" s="22">
        <v>10.6</v>
      </c>
      <c r="O17" s="22"/>
      <c r="P17" s="314">
        <f>SUM(E17:N17)</f>
        <v>98.4</v>
      </c>
      <c r="Q17" s="316">
        <f>D17+P17</f>
        <v>680.4</v>
      </c>
      <c r="R17" s="318">
        <f>RANK(Q17,Q3:Q17)</f>
        <v>8</v>
      </c>
    </row>
    <row r="18" spans="1:18" ht="27.75" customHeight="1" thickBot="1">
      <c r="A18" s="308"/>
      <c r="B18" s="321"/>
      <c r="C18" s="312"/>
      <c r="D18" s="324"/>
      <c r="E18" s="23">
        <f>D17+E17</f>
        <v>592.8</v>
      </c>
      <c r="F18" s="23">
        <f aca="true" t="shared" si="7" ref="F18:O18">E18+F17</f>
        <v>599.5999999999999</v>
      </c>
      <c r="G18" s="23">
        <f t="shared" si="7"/>
        <v>609.1999999999999</v>
      </c>
      <c r="H18" s="23">
        <f t="shared" si="7"/>
        <v>618.9</v>
      </c>
      <c r="I18" s="23">
        <f t="shared" si="7"/>
        <v>629.3</v>
      </c>
      <c r="J18" s="23">
        <f t="shared" si="7"/>
        <v>639.5999999999999</v>
      </c>
      <c r="K18" s="23">
        <f t="shared" si="7"/>
        <v>649.8999999999999</v>
      </c>
      <c r="L18" s="23">
        <f t="shared" si="7"/>
        <v>660.2999999999998</v>
      </c>
      <c r="M18" s="23">
        <f t="shared" si="7"/>
        <v>669.7999999999998</v>
      </c>
      <c r="N18" s="23">
        <f t="shared" si="7"/>
        <v>680.3999999999999</v>
      </c>
      <c r="O18" s="23">
        <f t="shared" si="7"/>
        <v>680.3999999999999</v>
      </c>
      <c r="P18" s="315"/>
      <c r="Q18" s="317"/>
      <c r="R18" s="319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須藤友佳理</cp:lastModifiedBy>
  <cp:lastPrinted>2006-04-24T17:11:05Z</cp:lastPrinted>
  <dcterms:created xsi:type="dcterms:W3CDTF">2002-05-02T20:14:58Z</dcterms:created>
  <dcterms:modified xsi:type="dcterms:W3CDTF">2006-06-20T14:29:22Z</dcterms:modified>
  <cp:category/>
  <cp:version/>
  <cp:contentType/>
  <cp:contentStatus/>
</cp:coreProperties>
</file>