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9300" windowHeight="8760" tabRatio="686" activeTab="8"/>
  </bookViews>
  <sheets>
    <sheet name="50mP60個人" sheetId="1" r:id="rId1"/>
    <sheet name="50m3×20個人" sheetId="2" r:id="rId2"/>
    <sheet name="10mS60個人" sheetId="3" r:id="rId3"/>
    <sheet name="10mS40W個人" sheetId="4" r:id="rId4"/>
    <sheet name="50mP60団体" sheetId="5" r:id="rId5"/>
    <sheet name="50m3×20団体" sheetId="6" r:id="rId6"/>
    <sheet name="10mS60団体" sheetId="7" r:id="rId7"/>
    <sheet name="10mS40W団体" sheetId="8" r:id="rId8"/>
    <sheet name="総合団体" sheetId="9" r:id="rId9"/>
  </sheets>
  <definedNames/>
  <calcPr fullCalcOnLoad="1"/>
</workbook>
</file>

<file path=xl/sharedStrings.xml><?xml version="1.0" encoding="utf-8"?>
<sst xmlns="http://schemas.openxmlformats.org/spreadsheetml/2006/main" count="4741" uniqueCount="1345">
  <si>
    <t>P6=98,P5=98,P4=97</t>
  </si>
  <si>
    <t>P6=98,P5=98,P4=96</t>
  </si>
  <si>
    <t>P6=97</t>
  </si>
  <si>
    <t>P6=96,P5=99</t>
  </si>
  <si>
    <t>P6=96,P5=97</t>
  </si>
  <si>
    <t>中村　智彦</t>
  </si>
  <si>
    <t>P6=98,P5=96,P4=97</t>
  </si>
  <si>
    <t>P6=98,P5=97,P4=96</t>
  </si>
  <si>
    <t>森　佑二</t>
  </si>
  <si>
    <t>P6=97,P5=98</t>
  </si>
  <si>
    <t>P6=97,P5=96</t>
  </si>
  <si>
    <t>F</t>
  </si>
  <si>
    <t>P6=95,P5=99</t>
  </si>
  <si>
    <t>P6=95,P5=97</t>
  </si>
  <si>
    <t>P6=97,P5=97, P4=97,P3=97</t>
  </si>
  <si>
    <t>P6=97,P5=97, P4=97,P3=95</t>
  </si>
  <si>
    <t>P6=96,P5=97</t>
  </si>
  <si>
    <t>朝日　貴子</t>
  </si>
  <si>
    <t>P6=96,P5=95</t>
  </si>
  <si>
    <t>P6=95</t>
  </si>
  <si>
    <t>P6=94</t>
  </si>
  <si>
    <t>P6=98</t>
  </si>
  <si>
    <t>P6=97</t>
  </si>
  <si>
    <t>齋藤　司</t>
  </si>
  <si>
    <t>P6=93</t>
  </si>
  <si>
    <t>P6=94,P5=96,P4=100</t>
  </si>
  <si>
    <t>堀内　雄介</t>
  </si>
  <si>
    <t>P6=94,P5=96,P4=97</t>
  </si>
  <si>
    <t>中川　廣文</t>
  </si>
  <si>
    <t>P6=99</t>
  </si>
  <si>
    <t>P6=98,P5=99</t>
  </si>
  <si>
    <t>P6=98,P5=98</t>
  </si>
  <si>
    <t>P6=97,P5=97</t>
  </si>
  <si>
    <t>P6=97,P5=95</t>
  </si>
  <si>
    <t>P6=97,P5=91</t>
  </si>
  <si>
    <t>P6=96,P5=98</t>
  </si>
  <si>
    <t>桂田　有実子</t>
  </si>
  <si>
    <t>関谷　祐一</t>
  </si>
  <si>
    <t>P6=95</t>
  </si>
  <si>
    <t>牛嶋　公彦</t>
  </si>
  <si>
    <t>P6=94</t>
  </si>
  <si>
    <t>P6=98,P5=97,P4=96</t>
  </si>
  <si>
    <t>佃　奈緒子</t>
  </si>
  <si>
    <t>P6=98,P5=94</t>
  </si>
  <si>
    <t>中垣　賢祐</t>
  </si>
  <si>
    <t>P6=96</t>
  </si>
  <si>
    <t>有瀧　望</t>
  </si>
  <si>
    <t>同志社女子大学</t>
  </si>
  <si>
    <t>P6=94</t>
  </si>
  <si>
    <t>P6=96</t>
  </si>
  <si>
    <t>冨田　朗</t>
  </si>
  <si>
    <t>山室　貴寛</t>
  </si>
  <si>
    <t>P6=98</t>
  </si>
  <si>
    <t>P6=97</t>
  </si>
  <si>
    <t>P6=96</t>
  </si>
  <si>
    <t>P6=95,P5=97</t>
  </si>
  <si>
    <t>金　義雄</t>
  </si>
  <si>
    <t>P6=95,P5=93</t>
  </si>
  <si>
    <t>石渡　雅也</t>
  </si>
  <si>
    <t>P6=94</t>
  </si>
  <si>
    <t>P6=90</t>
  </si>
  <si>
    <t>脇坂　真司</t>
  </si>
  <si>
    <t>平塚　英幸</t>
  </si>
  <si>
    <t>P6=94,P5=99</t>
  </si>
  <si>
    <t>森下　智史</t>
  </si>
  <si>
    <t>P6=94</t>
  </si>
  <si>
    <t>東内　一博</t>
  </si>
  <si>
    <t>P6=96,P5=97</t>
  </si>
  <si>
    <t>加藤　雅志</t>
  </si>
  <si>
    <t>P6=96,P5=94</t>
  </si>
  <si>
    <t>櫻井　宏樹</t>
  </si>
  <si>
    <t>伊藤　聡史</t>
  </si>
  <si>
    <t>津川　寛之</t>
  </si>
  <si>
    <t>P6=97</t>
  </si>
  <si>
    <t>P6=96</t>
  </si>
  <si>
    <t>安藤　崇司</t>
  </si>
  <si>
    <t>P6=94</t>
  </si>
  <si>
    <t>P6=93</t>
  </si>
  <si>
    <t>P6=91</t>
  </si>
  <si>
    <t>鴻巣　亮</t>
  </si>
  <si>
    <t>P6=97</t>
  </si>
  <si>
    <t>相澤　美枝</t>
  </si>
  <si>
    <t>須藤　龍矢</t>
  </si>
  <si>
    <t>武林　英明</t>
  </si>
  <si>
    <t>平松　貴浩</t>
  </si>
  <si>
    <t>鈴木　崇史</t>
  </si>
  <si>
    <t>P6=92</t>
  </si>
  <si>
    <t>近間　勝信</t>
  </si>
  <si>
    <t>P6=91</t>
  </si>
  <si>
    <t>藤井　規史</t>
  </si>
  <si>
    <t>P6=97</t>
  </si>
  <si>
    <t>廣瀬　穣</t>
  </si>
  <si>
    <t>P6=94,P6=95</t>
  </si>
  <si>
    <t>P6=94,P6=92</t>
  </si>
  <si>
    <t>P6=93</t>
  </si>
  <si>
    <t>喜多尾　慎太郎</t>
  </si>
  <si>
    <t>P6=95,P5=93</t>
  </si>
  <si>
    <t>横須賀　慧</t>
  </si>
  <si>
    <t>P6=95,P6=90</t>
  </si>
  <si>
    <t>金子　敬祐</t>
  </si>
  <si>
    <t>須賀　矩子</t>
  </si>
  <si>
    <t>P6=94,P5=95</t>
  </si>
  <si>
    <t>坂本　祐生</t>
  </si>
  <si>
    <t>P6=94,P5=94</t>
  </si>
  <si>
    <t>後藤　浩一</t>
  </si>
  <si>
    <t>P6=90,P5=98</t>
  </si>
  <si>
    <t>山村　康友</t>
  </si>
  <si>
    <t>P6=90,P5=92</t>
  </si>
  <si>
    <t>菅　将宏</t>
  </si>
  <si>
    <t>里見　一彦</t>
  </si>
  <si>
    <t>成田　健一</t>
  </si>
  <si>
    <t>三原　憲太郎</t>
  </si>
  <si>
    <t>佐久間　悠壽</t>
  </si>
  <si>
    <t>P6=96</t>
  </si>
  <si>
    <t>山下　正人</t>
  </si>
  <si>
    <t>井上　牧人</t>
  </si>
  <si>
    <t>繁住　正哉</t>
  </si>
  <si>
    <t>森岡　宏之</t>
  </si>
  <si>
    <t>松尾　翔</t>
  </si>
  <si>
    <t>河野　能宜</t>
  </si>
  <si>
    <t>本射1発目から12発目まで無効</t>
  </si>
  <si>
    <t>F</t>
  </si>
  <si>
    <t>肥後　佳幸</t>
  </si>
  <si>
    <t>第１８回　全日本女子学生ライフル射撃選手権大会</t>
  </si>
  <si>
    <t>日時：平成17年11月 3日（木）～11月 6日（日）</t>
  </si>
  <si>
    <t>１０ｍエア・ライフル女子競技</t>
  </si>
  <si>
    <t>団体成績表</t>
  </si>
  <si>
    <t>a</t>
  </si>
  <si>
    <t>b</t>
  </si>
  <si>
    <t>c</t>
  </si>
  <si>
    <t>a</t>
  </si>
  <si>
    <t>b</t>
  </si>
  <si>
    <t>c</t>
  </si>
  <si>
    <t>※</t>
  </si>
  <si>
    <t>a</t>
  </si>
  <si>
    <t>S4合計</t>
  </si>
  <si>
    <t>b</t>
  </si>
  <si>
    <t>293点</t>
  </si>
  <si>
    <t>c</t>
  </si>
  <si>
    <t>a</t>
  </si>
  <si>
    <t>291点</t>
  </si>
  <si>
    <t>b</t>
  </si>
  <si>
    <t>c</t>
  </si>
  <si>
    <t>a</t>
  </si>
  <si>
    <t>b</t>
  </si>
  <si>
    <t>c</t>
  </si>
  <si>
    <t>関西大学</t>
  </si>
  <si>
    <t>a</t>
  </si>
  <si>
    <t>b</t>
  </si>
  <si>
    <t>c</t>
  </si>
  <si>
    <t>鈴木　昭絵</t>
  </si>
  <si>
    <t>獨協大学</t>
  </si>
  <si>
    <t>]</t>
  </si>
  <si>
    <t>千葉工業大学</t>
  </si>
  <si>
    <t>a</t>
  </si>
  <si>
    <t>b</t>
  </si>
  <si>
    <t>c</t>
  </si>
  <si>
    <t>第１８回　全日本女子学生ライフル射撃選手権大会</t>
  </si>
  <si>
    <t>１０ｍエア・ライフル女子競技</t>
  </si>
  <si>
    <t>S1</t>
  </si>
  <si>
    <t>S2</t>
  </si>
  <si>
    <t>S3</t>
  </si>
  <si>
    <t>S4</t>
  </si>
  <si>
    <t>Final</t>
  </si>
  <si>
    <t>a</t>
  </si>
  <si>
    <t>d</t>
  </si>
  <si>
    <t>S4=99,S3=97</t>
  </si>
  <si>
    <t>b</t>
  </si>
  <si>
    <t>S4=98</t>
  </si>
  <si>
    <t>S4=96</t>
  </si>
  <si>
    <t>増田　茉美子</t>
  </si>
  <si>
    <t>S4=98</t>
  </si>
  <si>
    <t>S4=97,S3=98</t>
  </si>
  <si>
    <t>S4=97,S3=97</t>
  </si>
  <si>
    <t>S4=98,S3=98</t>
  </si>
  <si>
    <t>S4=98,S3=96</t>
  </si>
  <si>
    <t>S4=96</t>
  </si>
  <si>
    <t>S4=99</t>
  </si>
  <si>
    <t>S4=98,S3=96</t>
  </si>
  <si>
    <t>S4=98,S3=95</t>
  </si>
  <si>
    <t>菊地　麻美</t>
  </si>
  <si>
    <t>S4=97</t>
  </si>
  <si>
    <t>S4=98</t>
  </si>
  <si>
    <t>S4=96,S3=98</t>
  </si>
  <si>
    <t>S4=96,S3=96</t>
  </si>
  <si>
    <t>清水川　このみ</t>
  </si>
  <si>
    <t>S4=95</t>
  </si>
  <si>
    <t>S4=94</t>
  </si>
  <si>
    <t>中谷　有里</t>
  </si>
  <si>
    <t>S4=98,S3=98</t>
  </si>
  <si>
    <t>S4=98,S3=97</t>
  </si>
  <si>
    <t>S4=96,S3=98</t>
  </si>
  <si>
    <t>藤井　清香</t>
  </si>
  <si>
    <t>S4=96,S3=94</t>
  </si>
  <si>
    <t>S4=97</t>
  </si>
  <si>
    <t>桂田　有実子</t>
  </si>
  <si>
    <t>S4=94</t>
  </si>
  <si>
    <t>S4=95</t>
  </si>
  <si>
    <t>S4=92</t>
  </si>
  <si>
    <t>S4=94,S3=96</t>
  </si>
  <si>
    <t>S4=94,S3=95</t>
  </si>
  <si>
    <t>S4=93</t>
  </si>
  <si>
    <t>小笠　加寿子</t>
  </si>
  <si>
    <t>塚本　智美</t>
  </si>
  <si>
    <t>S4=94</t>
  </si>
  <si>
    <t>領木　琴音</t>
  </si>
  <si>
    <t>楠本　理絵</t>
  </si>
  <si>
    <t>島村　梢</t>
  </si>
  <si>
    <t>S4=94</t>
  </si>
  <si>
    <t>S4=90</t>
  </si>
  <si>
    <t>S4=94,S3=95</t>
  </si>
  <si>
    <t>S4=94,S3=93</t>
  </si>
  <si>
    <t>S4=95</t>
  </si>
  <si>
    <t>上野　香代子</t>
  </si>
  <si>
    <t>S4=92</t>
  </si>
  <si>
    <t>溝口　真理香</t>
  </si>
  <si>
    <t>S4=93,</t>
  </si>
  <si>
    <t>S4=89</t>
  </si>
  <si>
    <t>小野　佑里子</t>
  </si>
  <si>
    <t>S4=95,S3=92</t>
  </si>
  <si>
    <t>西村　優</t>
  </si>
  <si>
    <t>S4=95,S3=91</t>
  </si>
  <si>
    <t>S4=90,S3=92</t>
  </si>
  <si>
    <t>S4=90,S3=89</t>
  </si>
  <si>
    <t>森田　知里</t>
  </si>
  <si>
    <t>S4=97</t>
  </si>
  <si>
    <t>S4=88</t>
  </si>
  <si>
    <t>S4=91,S3=93</t>
  </si>
  <si>
    <t>佐野　舞</t>
  </si>
  <si>
    <t>S4=91,S3=89</t>
  </si>
  <si>
    <t>中島　裕美</t>
  </si>
  <si>
    <t>菅居　美貴</t>
  </si>
  <si>
    <t>大野　亜矢子</t>
  </si>
  <si>
    <t>S4=89,S3=93</t>
  </si>
  <si>
    <t>S4=89,S3=90</t>
  </si>
  <si>
    <t>尾嶋　真理子</t>
  </si>
  <si>
    <t>栗原　奈巳</t>
  </si>
  <si>
    <t>鈴木　まどか</t>
  </si>
  <si>
    <t>S4=86</t>
  </si>
  <si>
    <t>倉重　和代</t>
  </si>
  <si>
    <t>S4=81</t>
  </si>
  <si>
    <t>永二　真理</t>
  </si>
  <si>
    <t>佐藤　友香</t>
  </si>
  <si>
    <t>糸川　有希子</t>
  </si>
  <si>
    <t>鈴木　真喜子</t>
  </si>
  <si>
    <t>d</t>
  </si>
  <si>
    <t>S6=89</t>
  </si>
  <si>
    <t>186位</t>
  </si>
  <si>
    <t>山本　裕昭</t>
  </si>
  <si>
    <t>S6=93</t>
  </si>
  <si>
    <t>187位</t>
  </si>
  <si>
    <t>ダン　謙</t>
  </si>
  <si>
    <t>188位</t>
  </si>
  <si>
    <t>勝山　翔</t>
  </si>
  <si>
    <t>189位</t>
  </si>
  <si>
    <t>原　飛鳥</t>
  </si>
  <si>
    <t>國學院大學</t>
  </si>
  <si>
    <t>190位</t>
  </si>
  <si>
    <t>中沢　加奈子</t>
  </si>
  <si>
    <t>191位</t>
  </si>
  <si>
    <t>平松　直子</t>
  </si>
  <si>
    <t>192位</t>
  </si>
  <si>
    <t>森田 知里</t>
  </si>
  <si>
    <t>S6=89</t>
  </si>
  <si>
    <t>193位</t>
  </si>
  <si>
    <t>桜井　智美</t>
  </si>
  <si>
    <t>S6=84</t>
  </si>
  <si>
    <t>194位</t>
  </si>
  <si>
    <t>柴田　勝也</t>
  </si>
  <si>
    <t>北海道大学</t>
  </si>
  <si>
    <t>195位</t>
  </si>
  <si>
    <t>半田　裕道</t>
  </si>
  <si>
    <t>196位</t>
  </si>
  <si>
    <t>関根　瑛</t>
  </si>
  <si>
    <t>197位</t>
  </si>
  <si>
    <t>佐藤　香澄</t>
  </si>
  <si>
    <t>198位</t>
  </si>
  <si>
    <t>植島　千晶</t>
  </si>
  <si>
    <t>199位</t>
  </si>
  <si>
    <t>S6=86</t>
  </si>
  <si>
    <t>200位</t>
  </si>
  <si>
    <t>柴山　由貴</t>
  </si>
  <si>
    <t>59発目以降撃ち残し, S6=78</t>
  </si>
  <si>
    <t>201位</t>
  </si>
  <si>
    <t>福田　雅人</t>
  </si>
  <si>
    <t>202位</t>
  </si>
  <si>
    <t>布谷　直義</t>
  </si>
  <si>
    <t>203位</t>
  </si>
  <si>
    <t>松岡　正隆</t>
  </si>
  <si>
    <t>204位</t>
  </si>
  <si>
    <t>服部　雄一郎</t>
  </si>
  <si>
    <t>S6=89</t>
  </si>
  <si>
    <t>205位</t>
  </si>
  <si>
    <t>川口　ひとみ</t>
  </si>
  <si>
    <t>206位</t>
  </si>
  <si>
    <t>小林　昭紀</t>
  </si>
  <si>
    <t>207位</t>
  </si>
  <si>
    <t>寺島　直</t>
  </si>
  <si>
    <t>208位</t>
  </si>
  <si>
    <t>森　亮舗</t>
  </si>
  <si>
    <t>209位</t>
  </si>
  <si>
    <t>西川　倫道</t>
  </si>
  <si>
    <t>210位</t>
  </si>
  <si>
    <t>檜皮　祐希</t>
  </si>
  <si>
    <t>211位</t>
  </si>
  <si>
    <t>本　旬平</t>
  </si>
  <si>
    <t>212位</t>
  </si>
  <si>
    <t>椎名　友和</t>
  </si>
  <si>
    <t>31発目以降撃ち残し</t>
  </si>
  <si>
    <t>飯島　孝幸</t>
  </si>
  <si>
    <t>棄権</t>
  </si>
  <si>
    <t>大西　亨</t>
  </si>
  <si>
    <t>堀川　元太</t>
  </si>
  <si>
    <t>徳島大学</t>
  </si>
  <si>
    <t>有賀　悠</t>
  </si>
  <si>
    <t>日時：平成17年11月 3日（木）～11月 5日（土）</t>
  </si>
  <si>
    <t>５０ｍライフル３×２０競技</t>
  </si>
  <si>
    <t>日本大学</t>
  </si>
  <si>
    <t>P1</t>
  </si>
  <si>
    <t>P2</t>
  </si>
  <si>
    <t>S1</t>
  </si>
  <si>
    <t>S2</t>
  </si>
  <si>
    <t>K1</t>
  </si>
  <si>
    <t>K2</t>
  </si>
  <si>
    <t>W</t>
  </si>
  <si>
    <t>X</t>
  </si>
  <si>
    <t>Y</t>
  </si>
  <si>
    <t>明治大学</t>
  </si>
  <si>
    <t>中央大学</t>
  </si>
  <si>
    <t>P1</t>
  </si>
  <si>
    <t>P2</t>
  </si>
  <si>
    <t>S1</t>
  </si>
  <si>
    <t>S2</t>
  </si>
  <si>
    <t>K1</t>
  </si>
  <si>
    <t>K2</t>
  </si>
  <si>
    <t>W</t>
  </si>
  <si>
    <t>X</t>
  </si>
  <si>
    <t>Y</t>
  </si>
  <si>
    <t>法政大学</t>
  </si>
  <si>
    <t>P1</t>
  </si>
  <si>
    <t>P2</t>
  </si>
  <si>
    <t>S1</t>
  </si>
  <si>
    <t>S2</t>
  </si>
  <si>
    <t>K1</t>
  </si>
  <si>
    <t>K2</t>
  </si>
  <si>
    <t>※</t>
  </si>
  <si>
    <t>W</t>
  </si>
  <si>
    <t>K2合計</t>
  </si>
  <si>
    <t>X</t>
  </si>
  <si>
    <t>281点</t>
  </si>
  <si>
    <t>Y</t>
  </si>
  <si>
    <t>東洋大学</t>
  </si>
  <si>
    <t>275点</t>
  </si>
  <si>
    <t>]</t>
  </si>
  <si>
    <t>P1</t>
  </si>
  <si>
    <t>P2</t>
  </si>
  <si>
    <t>S1</t>
  </si>
  <si>
    <t>S2</t>
  </si>
  <si>
    <t>K1</t>
  </si>
  <si>
    <t>K2</t>
  </si>
  <si>
    <t>W</t>
  </si>
  <si>
    <t>X</t>
  </si>
  <si>
    <t>Y</t>
  </si>
  <si>
    <t>早稲田大学</t>
  </si>
  <si>
    <t>X</t>
  </si>
  <si>
    <t>Y</t>
  </si>
  <si>
    <t>立教大学</t>
  </si>
  <si>
    <t>慶應義塾大学</t>
  </si>
  <si>
    <t>P1</t>
  </si>
  <si>
    <t>P2</t>
  </si>
  <si>
    <t>S1</t>
  </si>
  <si>
    <t>S2</t>
  </si>
  <si>
    <t>K1</t>
  </si>
  <si>
    <t>K2</t>
  </si>
  <si>
    <t>W</t>
  </si>
  <si>
    <t>X</t>
  </si>
  <si>
    <t>Y</t>
  </si>
  <si>
    <t>駒澤大学</t>
  </si>
  <si>
    <t>東北学院大学</t>
  </si>
  <si>
    <t>防衛大学校</t>
  </si>
  <si>
    <t>明治学院大学</t>
  </si>
  <si>
    <t>P1</t>
  </si>
  <si>
    <t>P2</t>
  </si>
  <si>
    <t>S1</t>
  </si>
  <si>
    <t>S2</t>
  </si>
  <si>
    <t>K1</t>
  </si>
  <si>
    <t>K2</t>
  </si>
  <si>
    <t>W</t>
  </si>
  <si>
    <t>X</t>
  </si>
  <si>
    <t>Y</t>
  </si>
  <si>
    <t>学習院大学</t>
  </si>
  <si>
    <t>（団体出場校　１７校）</t>
  </si>
  <si>
    <t>第５２回　全日本学生ライフル射撃選手権大会</t>
  </si>
  <si>
    <t>５０ｍライフル３×２０競技</t>
  </si>
  <si>
    <t>P1</t>
  </si>
  <si>
    <t>P2</t>
  </si>
  <si>
    <t>S1</t>
  </si>
  <si>
    <t>S2</t>
  </si>
  <si>
    <t>K1</t>
  </si>
  <si>
    <t>K2</t>
  </si>
  <si>
    <t>Final</t>
  </si>
  <si>
    <t>X</t>
  </si>
  <si>
    <t>Y</t>
  </si>
  <si>
    <t>Z</t>
  </si>
  <si>
    <t>菊地　麻未</t>
  </si>
  <si>
    <t>W</t>
  </si>
  <si>
    <t>K2=95</t>
  </si>
  <si>
    <t>K2=92</t>
  </si>
  <si>
    <t>K2=95</t>
  </si>
  <si>
    <t>K2=93</t>
  </si>
  <si>
    <t>K2=91</t>
  </si>
  <si>
    <t>K2=97</t>
  </si>
  <si>
    <t>K2=96</t>
  </si>
  <si>
    <t>K2=94</t>
  </si>
  <si>
    <t>K2=91</t>
  </si>
  <si>
    <t>K2=92,K1=94</t>
  </si>
  <si>
    <t>K2=92,K1=85</t>
  </si>
  <si>
    <t>村上　友規</t>
  </si>
  <si>
    <t>K2=90</t>
  </si>
  <si>
    <t>K2=95,K1=91</t>
  </si>
  <si>
    <t>松本　真由美</t>
  </si>
  <si>
    <t>K2=95,K1=88</t>
  </si>
  <si>
    <t>K2=90</t>
  </si>
  <si>
    <t>K2=91</t>
  </si>
  <si>
    <t>K2=89</t>
  </si>
  <si>
    <t>　堀内　雄介　</t>
  </si>
  <si>
    <t>K2=94</t>
  </si>
  <si>
    <t>佐藤　陽介</t>
  </si>
  <si>
    <t>K2=87</t>
  </si>
  <si>
    <t>K2=84</t>
  </si>
  <si>
    <t>K2=88</t>
  </si>
  <si>
    <t>P1=96-2,K2=89</t>
  </si>
  <si>
    <t>K2=86</t>
  </si>
  <si>
    <t>小林　美佳</t>
  </si>
  <si>
    <t>K2=88,K1=94</t>
  </si>
  <si>
    <t>K2=88,K1=92</t>
  </si>
  <si>
    <t>倉嶋　陽太</t>
  </si>
  <si>
    <t>防衛大学校</t>
  </si>
  <si>
    <t>K2=92,K1=93</t>
  </si>
  <si>
    <t>森川　倫朗</t>
  </si>
  <si>
    <t>K2=86</t>
  </si>
  <si>
    <t>K2=89</t>
  </si>
  <si>
    <t>鈴木　崇史</t>
  </si>
  <si>
    <t>平野　綾</t>
  </si>
  <si>
    <t>山本　淳史</t>
  </si>
  <si>
    <t>前田　真紀子</t>
  </si>
  <si>
    <t>柳　和也</t>
  </si>
  <si>
    <t>K2=89</t>
  </si>
  <si>
    <t>佐藤　翔大</t>
  </si>
  <si>
    <t>K2=85</t>
  </si>
  <si>
    <t>布目　健太</t>
  </si>
  <si>
    <t>K2=84</t>
  </si>
  <si>
    <t>真田　尚剛</t>
  </si>
  <si>
    <t>K2=88</t>
  </si>
  <si>
    <t>K2=86</t>
  </si>
  <si>
    <t>小野　雅央</t>
  </si>
  <si>
    <t>K2=83</t>
  </si>
  <si>
    <t>福本　桂資郎</t>
  </si>
  <si>
    <t>K2=82</t>
  </si>
  <si>
    <t>斉藤　望</t>
  </si>
  <si>
    <t>K2=91</t>
  </si>
  <si>
    <t>三瓶　貴正</t>
  </si>
  <si>
    <t>K2=90</t>
  </si>
  <si>
    <t>北島　啓子</t>
  </si>
  <si>
    <t>田中　夏希</t>
  </si>
  <si>
    <t>K2=86,K1=82</t>
  </si>
  <si>
    <t>加藤　信之</t>
  </si>
  <si>
    <t>K2=86,K1=80</t>
  </si>
  <si>
    <t>馬部　由紀乃</t>
  </si>
  <si>
    <t>洞谷　有香</t>
  </si>
  <si>
    <t>鈴木　健</t>
  </si>
  <si>
    <t>戸田　直樹</t>
  </si>
  <si>
    <t>山根　尚子</t>
  </si>
  <si>
    <t>西川　宏輔</t>
  </si>
  <si>
    <t>K2=76</t>
  </si>
  <si>
    <t>松嶋　啓太</t>
  </si>
  <si>
    <t>倉岡　亮太</t>
  </si>
  <si>
    <t>堀内　啓太</t>
  </si>
  <si>
    <t>田中　智士</t>
  </si>
  <si>
    <t>青山　勇太</t>
  </si>
  <si>
    <t>K2=88</t>
  </si>
  <si>
    <t>内山　愼太郎</t>
  </si>
  <si>
    <t>石村　郷晶</t>
  </si>
  <si>
    <t>[</t>
  </si>
  <si>
    <t>]</t>
  </si>
  <si>
    <t>位</t>
  </si>
  <si>
    <t>総合計</t>
  </si>
  <si>
    <t>点</t>
  </si>
  <si>
    <t>射群</t>
  </si>
  <si>
    <t>射座</t>
  </si>
  <si>
    <t>Ｓ１</t>
  </si>
  <si>
    <t>Ｓ２</t>
  </si>
  <si>
    <t>Ｓ３</t>
  </si>
  <si>
    <t>Ｓ４</t>
  </si>
  <si>
    <t>Ｓ５</t>
  </si>
  <si>
    <t>Ｓ６</t>
  </si>
  <si>
    <t>得　点</t>
  </si>
  <si>
    <t>合計</t>
  </si>
  <si>
    <t>Ｐ１</t>
  </si>
  <si>
    <t>Ｐ２</t>
  </si>
  <si>
    <t>Ｋ１</t>
  </si>
  <si>
    <t>Ｋ２</t>
  </si>
  <si>
    <t>[</t>
  </si>
  <si>
    <t>10mS60</t>
  </si>
  <si>
    <t>50mP60</t>
  </si>
  <si>
    <t>Ｐ１</t>
  </si>
  <si>
    <t>Ｐ３</t>
  </si>
  <si>
    <t>Ｐ４</t>
  </si>
  <si>
    <t>Ｐ５</t>
  </si>
  <si>
    <t>Ｐ６</t>
  </si>
  <si>
    <t>第５２回　全日本学生ライフル射撃選手権大会</t>
  </si>
  <si>
    <t>日時：平成17年11月 3日（木）～11月 6日（日）</t>
  </si>
  <si>
    <t>場所：大阪府能勢町国体記念スポーツセンター</t>
  </si>
  <si>
    <t>主催：日本学生ライフル射撃連盟</t>
  </si>
  <si>
    <t>慶應義塾大学</t>
  </si>
  <si>
    <t>中央大学</t>
  </si>
  <si>
    <t>東北学院大学</t>
  </si>
  <si>
    <t>東洋大学</t>
  </si>
  <si>
    <t>日本大学</t>
  </si>
  <si>
    <t>法政大学</t>
  </si>
  <si>
    <t>明治大学</t>
  </si>
  <si>
    <t>立教大学</t>
  </si>
  <si>
    <t>早稲田大学</t>
  </si>
  <si>
    <t>関西大学</t>
  </si>
  <si>
    <t>京都大学</t>
  </si>
  <si>
    <t>同志社大学</t>
  </si>
  <si>
    <t>立命館大学</t>
  </si>
  <si>
    <t>50m3×20</t>
  </si>
  <si>
    <t>安西　美帆</t>
  </si>
  <si>
    <t>笠井　善仁</t>
  </si>
  <si>
    <t>松村　久基</t>
  </si>
  <si>
    <t>久保　慎也</t>
  </si>
  <si>
    <t>木村　哲也</t>
  </si>
  <si>
    <t>高木　康司</t>
  </si>
  <si>
    <t>沼田　展明</t>
  </si>
  <si>
    <t>柴山　由貴</t>
  </si>
  <si>
    <t>岡本　崇生</t>
  </si>
  <si>
    <t>萬﨑　絢子</t>
  </si>
  <si>
    <t>三瓶　一喜</t>
  </si>
  <si>
    <t>岩宮　あずさ</t>
  </si>
  <si>
    <t>菊地　麻美</t>
  </si>
  <si>
    <t>宗井　資典</t>
  </si>
  <si>
    <t>増田　茉美子</t>
  </si>
  <si>
    <t>菅野　詩織</t>
  </si>
  <si>
    <t>戸草内　志帆</t>
  </si>
  <si>
    <t>大山　竜也</t>
  </si>
  <si>
    <t>牧野　哲也</t>
  </si>
  <si>
    <t>河野　花梨</t>
  </si>
  <si>
    <t>河合　潤</t>
  </si>
  <si>
    <t>貝塚　有里子</t>
  </si>
  <si>
    <t>秋葉　美樹</t>
  </si>
  <si>
    <t>阿久津　昌弘</t>
  </si>
  <si>
    <t>窪田　知明</t>
  </si>
  <si>
    <t>湯谷　ありす</t>
  </si>
  <si>
    <t>柿沼　由里</t>
  </si>
  <si>
    <t>木村　如志</t>
  </si>
  <si>
    <t>小塚　由佳</t>
  </si>
  <si>
    <t>斉藤　麻衣</t>
  </si>
  <si>
    <t>小野　広人</t>
  </si>
  <si>
    <t>根岸　尚哉</t>
  </si>
  <si>
    <t>ダン　謙</t>
  </si>
  <si>
    <t>川端　さなえ</t>
  </si>
  <si>
    <t>木下　泰治</t>
  </si>
  <si>
    <t>谷保　亜由子</t>
  </si>
  <si>
    <t>貞弘　慶節</t>
  </si>
  <si>
    <t>横山　大樹</t>
  </si>
  <si>
    <t>齋藤　志保</t>
  </si>
  <si>
    <t>W</t>
  </si>
  <si>
    <t>森川　倫朗</t>
  </si>
  <si>
    <t>X</t>
  </si>
  <si>
    <t>保元　孝一</t>
  </si>
  <si>
    <t>Y</t>
  </si>
  <si>
    <t>佐藤　圭悟</t>
  </si>
  <si>
    <t>北島　啓子</t>
  </si>
  <si>
    <t>洞谷　有香</t>
  </si>
  <si>
    <t>土肥　健一</t>
  </si>
  <si>
    <t>福本　桂資郎</t>
  </si>
  <si>
    <t>財満　紘子</t>
  </si>
  <si>
    <t>佐藤　翔大</t>
  </si>
  <si>
    <t>中川　廣文</t>
  </si>
  <si>
    <t>栁　真理絵</t>
  </si>
  <si>
    <t>加藤　由紀子</t>
  </si>
  <si>
    <t>桂田　有実子</t>
  </si>
  <si>
    <t>清水川　このみ</t>
  </si>
  <si>
    <t>長　孝典</t>
  </si>
  <si>
    <t>吉野　真理</t>
  </si>
  <si>
    <t>鈴木　健</t>
  </si>
  <si>
    <t>三瓶　貴正</t>
  </si>
  <si>
    <t>照屋　峰徳</t>
  </si>
  <si>
    <t>沼野　亮</t>
  </si>
  <si>
    <t>末冨　詩織</t>
  </si>
  <si>
    <t>有働　昌生</t>
  </si>
  <si>
    <t>古野本　真希</t>
  </si>
  <si>
    <t>松本　崇志</t>
  </si>
  <si>
    <t>樋口　絢子</t>
  </si>
  <si>
    <t>中村　裕美</t>
  </si>
  <si>
    <t>清水　直樹</t>
  </si>
  <si>
    <t>三島　裕介</t>
  </si>
  <si>
    <t>大和田　典子</t>
  </si>
  <si>
    <t>川井　ひと美</t>
  </si>
  <si>
    <t>山本　淳史</t>
  </si>
  <si>
    <t>小林　美佳</t>
  </si>
  <si>
    <t>鈴木　崇史</t>
  </si>
  <si>
    <t>片山　敏郎</t>
  </si>
  <si>
    <t>中原　麻衣</t>
  </si>
  <si>
    <t>松本　真由美</t>
  </si>
  <si>
    <t>須上　佳名子</t>
  </si>
  <si>
    <t>平野　綾</t>
  </si>
  <si>
    <t>加藤　ゆかり</t>
  </si>
  <si>
    <t>A</t>
  </si>
  <si>
    <t>山本　将之</t>
  </si>
  <si>
    <t>D</t>
  </si>
  <si>
    <t>山室　貴寛</t>
  </si>
  <si>
    <t>E</t>
  </si>
  <si>
    <t>中垣　賢祐</t>
  </si>
  <si>
    <t>平松　大輔</t>
  </si>
  <si>
    <t>牛嶋　公彦</t>
  </si>
  <si>
    <t>冨田　朗</t>
  </si>
  <si>
    <t>金矢　真奈</t>
  </si>
  <si>
    <t>信田　健介</t>
  </si>
  <si>
    <t>平澤　卓也</t>
  </si>
  <si>
    <t>森　佑二</t>
  </si>
  <si>
    <t>安達　智己</t>
  </si>
  <si>
    <t>堀内　雄介</t>
  </si>
  <si>
    <t>津川　寛之</t>
  </si>
  <si>
    <t>朝日　貴子</t>
  </si>
  <si>
    <t>安藤　崇司</t>
  </si>
  <si>
    <t>佐久間　悠壽</t>
  </si>
  <si>
    <t>成田　健一</t>
  </si>
  <si>
    <t>相澤　美枝</t>
  </si>
  <si>
    <t>岡　篤彦</t>
  </si>
  <si>
    <t>須藤　龍矢</t>
  </si>
  <si>
    <t>佐藤　陽介</t>
  </si>
  <si>
    <t>齋木　亮平</t>
  </si>
  <si>
    <t>柳澤　享</t>
  </si>
  <si>
    <t>加藤　綾太</t>
  </si>
  <si>
    <t>高橋　玲圭</t>
  </si>
  <si>
    <t>篠原　章宏</t>
  </si>
  <si>
    <t>筒井　亮太</t>
  </si>
  <si>
    <t>遠山　耕太</t>
  </si>
  <si>
    <t>賀川　素貴</t>
  </si>
  <si>
    <t>中村　智彦</t>
  </si>
  <si>
    <t>加藤　雅志</t>
  </si>
  <si>
    <t>武林　英明</t>
  </si>
  <si>
    <t>近間　勝信</t>
  </si>
  <si>
    <t>篠原　麻里</t>
  </si>
  <si>
    <t>織田　健太</t>
  </si>
  <si>
    <t>川西　美咲</t>
  </si>
  <si>
    <t>村上　友規</t>
  </si>
  <si>
    <t>濵田　和也</t>
  </si>
  <si>
    <t>平塚　英幸</t>
  </si>
  <si>
    <t>（総合団体出場校　１３校）</t>
  </si>
  <si>
    <t>総合団体成績表</t>
  </si>
  <si>
    <t>１０ｍエア・ライフル競技</t>
  </si>
  <si>
    <t>団体成績表</t>
  </si>
  <si>
    <t>[</t>
  </si>
  <si>
    <t>位</t>
  </si>
  <si>
    <t>氏名</t>
  </si>
  <si>
    <t>国士舘大学</t>
  </si>
  <si>
    <t>東海大学</t>
  </si>
  <si>
    <t>千葉工業大学</t>
  </si>
  <si>
    <t>千葉大学</t>
  </si>
  <si>
    <t>名城大学</t>
  </si>
  <si>
    <t>青山学院大学</t>
  </si>
  <si>
    <t>京都産業大学</t>
  </si>
  <si>
    <t>眞下　和也</t>
  </si>
  <si>
    <t>岩波　恭子</t>
  </si>
  <si>
    <t>高戸　孝輔</t>
  </si>
  <si>
    <t>獨協大学</t>
  </si>
  <si>
    <t>愛知学院大学</t>
  </si>
  <si>
    <t>駒澤大学</t>
  </si>
  <si>
    <t>大阪大学</t>
  </si>
  <si>
    <t>（団体出場校　２４校）</t>
  </si>
  <si>
    <t>※</t>
  </si>
  <si>
    <t>S6合計</t>
  </si>
  <si>
    <t>290点</t>
  </si>
  <si>
    <t>288点</t>
  </si>
  <si>
    <t>加藤　理香</t>
  </si>
  <si>
    <t>堀川　雅大</t>
  </si>
  <si>
    <t>藤井　清香</t>
  </si>
  <si>
    <t>野瀬　圭一郎</t>
  </si>
  <si>
    <t>１０ｍエア・ライフル競技</t>
  </si>
  <si>
    <t>個人成績表</t>
  </si>
  <si>
    <t>順位</t>
  </si>
  <si>
    <t>射群</t>
  </si>
  <si>
    <t>射座</t>
  </si>
  <si>
    <t>氏名</t>
  </si>
  <si>
    <t>所属</t>
  </si>
  <si>
    <t>S1</t>
  </si>
  <si>
    <t>S2</t>
  </si>
  <si>
    <t>S3</t>
  </si>
  <si>
    <t>S4</t>
  </si>
  <si>
    <t>S5</t>
  </si>
  <si>
    <t>S6</t>
  </si>
  <si>
    <t>合計</t>
  </si>
  <si>
    <t>Final</t>
  </si>
  <si>
    <t>総合計</t>
  </si>
  <si>
    <t>備考</t>
  </si>
  <si>
    <t>1位</t>
  </si>
  <si>
    <t>加藤　由紀子</t>
  </si>
  <si>
    <t>中央大学</t>
  </si>
  <si>
    <t>学連新記録　　　学生新記録</t>
  </si>
  <si>
    <t>2位</t>
  </si>
  <si>
    <t>川井　ひと美</t>
  </si>
  <si>
    <t>明治大学</t>
  </si>
  <si>
    <t>3位</t>
  </si>
  <si>
    <t>柿沼　由里</t>
  </si>
  <si>
    <t>法政大学</t>
  </si>
  <si>
    <t>4位</t>
  </si>
  <si>
    <t>栁　真理絵</t>
  </si>
  <si>
    <t>5位</t>
  </si>
  <si>
    <t>古野本　真希</t>
  </si>
  <si>
    <t>日本大学</t>
  </si>
  <si>
    <t>6位</t>
  </si>
  <si>
    <t>中原　麻衣</t>
  </si>
  <si>
    <t>立命館大学</t>
  </si>
  <si>
    <t>7位</t>
  </si>
  <si>
    <t>岩宮　あずさ</t>
  </si>
  <si>
    <t>8位</t>
  </si>
  <si>
    <t>篠原　章宏</t>
  </si>
  <si>
    <t>9位</t>
  </si>
  <si>
    <t>河野　花梨</t>
  </si>
  <si>
    <t>東洋大学</t>
  </si>
  <si>
    <t>S6=100</t>
  </si>
  <si>
    <t>10位</t>
  </si>
  <si>
    <t>大和田　典子</t>
  </si>
  <si>
    <t>S6=99,S5=100</t>
  </si>
  <si>
    <t>11位</t>
  </si>
  <si>
    <t>平澤　卓也</t>
  </si>
  <si>
    <t>慶應義塾大学</t>
  </si>
  <si>
    <t>S6=99,S5=98</t>
  </si>
  <si>
    <t>12位</t>
  </si>
  <si>
    <t>川端　さなえ</t>
  </si>
  <si>
    <t>S6=98</t>
  </si>
  <si>
    <t>13位</t>
  </si>
  <si>
    <t>安西　美帆</t>
  </si>
  <si>
    <t>関西大学</t>
  </si>
  <si>
    <t>S6=98</t>
  </si>
  <si>
    <t>14位</t>
  </si>
  <si>
    <t>秋葉　美樹</t>
  </si>
  <si>
    <t>S6=97</t>
  </si>
  <si>
    <t>15位</t>
  </si>
  <si>
    <t>宮本　早織</t>
  </si>
  <si>
    <t>16位</t>
  </si>
  <si>
    <t>三瓶　一喜</t>
  </si>
  <si>
    <t>S6=99</t>
  </si>
  <si>
    <t>17位</t>
  </si>
  <si>
    <t>片山　敏郎</t>
  </si>
  <si>
    <t>18位</t>
  </si>
  <si>
    <t>櫻田　和紀</t>
  </si>
  <si>
    <t>S6=97,S5=100</t>
  </si>
  <si>
    <t>19位</t>
  </si>
  <si>
    <t>斉藤　麻衣</t>
  </si>
  <si>
    <t>S6=97,S5=96</t>
  </si>
  <si>
    <t>20位</t>
  </si>
  <si>
    <t>有井　真由</t>
  </si>
  <si>
    <t>学習院大学</t>
  </si>
  <si>
    <t>S6=96</t>
  </si>
  <si>
    <t>21位</t>
  </si>
  <si>
    <t>沼野　亮</t>
  </si>
  <si>
    <t>S6=95</t>
  </si>
  <si>
    <t>22位</t>
  </si>
  <si>
    <t>同志社大学</t>
  </si>
  <si>
    <t>S6=98,S5=98</t>
  </si>
  <si>
    <t>23位</t>
  </si>
  <si>
    <t>樋口　絢子</t>
  </si>
  <si>
    <t>S6=98,S5=97</t>
  </si>
  <si>
    <t>24位</t>
  </si>
  <si>
    <t>前田　絵美</t>
  </si>
  <si>
    <t>S6=97</t>
  </si>
  <si>
    <t>25位</t>
  </si>
  <si>
    <t>松村　久基</t>
  </si>
  <si>
    <t>S6=99</t>
  </si>
  <si>
    <t>26位</t>
  </si>
  <si>
    <t>小塚　由佳</t>
  </si>
  <si>
    <t>S6=96</t>
  </si>
  <si>
    <t>27位</t>
  </si>
  <si>
    <t>高橋　玲圭</t>
  </si>
  <si>
    <t>28位</t>
  </si>
  <si>
    <t>松本　崇志</t>
  </si>
  <si>
    <t>29位</t>
  </si>
  <si>
    <t>宗井　資典</t>
  </si>
  <si>
    <t>S6=96</t>
  </si>
  <si>
    <t>30位</t>
  </si>
  <si>
    <t>笠井　善仁</t>
  </si>
  <si>
    <t>31位</t>
  </si>
  <si>
    <t>貝塚　有里子</t>
  </si>
  <si>
    <t>S6=99</t>
  </si>
  <si>
    <t>32位</t>
  </si>
  <si>
    <t>三枝　美貴</t>
  </si>
  <si>
    <t>S6=96,S5=97</t>
  </si>
  <si>
    <t>33位</t>
  </si>
  <si>
    <t>安達　智己</t>
  </si>
  <si>
    <t>S6=96,S5=96</t>
  </si>
  <si>
    <t>34位</t>
  </si>
  <si>
    <t>山本　将之</t>
  </si>
  <si>
    <t>S6=95,S5=98</t>
  </si>
  <si>
    <t>35位</t>
  </si>
  <si>
    <t>財満　紘子</t>
  </si>
  <si>
    <t>S6=95,S5=96</t>
  </si>
  <si>
    <t>36位</t>
  </si>
  <si>
    <t>木村　如志</t>
  </si>
  <si>
    <t>S6=95,S5=94</t>
  </si>
  <si>
    <t>37位</t>
  </si>
  <si>
    <t>塚田　恵子</t>
  </si>
  <si>
    <t>S6=97,S5=96,S4=98</t>
  </si>
  <si>
    <t>38位</t>
  </si>
  <si>
    <t>保元　孝一</t>
  </si>
  <si>
    <t>S6=97,S5=96,S4=96</t>
  </si>
  <si>
    <t>39位</t>
  </si>
  <si>
    <t>浅野　美帆</t>
  </si>
  <si>
    <t>S6=97,S5=95</t>
  </si>
  <si>
    <t>40位</t>
  </si>
  <si>
    <t>松﨑　せろな</t>
  </si>
  <si>
    <t>S6=97,S5=94</t>
  </si>
  <si>
    <t>41位</t>
  </si>
  <si>
    <t>増田　茉美子</t>
  </si>
  <si>
    <t>S6=96,S5=96,   S4=99,S3=98</t>
  </si>
  <si>
    <t>42位</t>
  </si>
  <si>
    <t>村上　久美子</t>
  </si>
  <si>
    <t>S6=96,S5=96,   S4=99,S3=97</t>
  </si>
  <si>
    <t>43位</t>
  </si>
  <si>
    <t>窪田　知明</t>
  </si>
  <si>
    <t>S6=96,S5=96,S4=98</t>
  </si>
  <si>
    <t>44位</t>
  </si>
  <si>
    <t>菊地　麻美</t>
  </si>
  <si>
    <t>S6=95,S5=98</t>
  </si>
  <si>
    <t>45位</t>
  </si>
  <si>
    <t>阿久津　昌弘</t>
  </si>
  <si>
    <t>S6=95,S5=95</t>
  </si>
  <si>
    <t>46位</t>
  </si>
  <si>
    <t>中屋敷　智幸</t>
  </si>
  <si>
    <t>国士舘大学</t>
  </si>
  <si>
    <t>47位</t>
  </si>
  <si>
    <t>堀越　朋恵</t>
  </si>
  <si>
    <t>千葉大学</t>
  </si>
  <si>
    <t>S6=98</t>
  </si>
  <si>
    <t>48位</t>
  </si>
  <si>
    <t>三島　裕介</t>
  </si>
  <si>
    <t>49位</t>
  </si>
  <si>
    <t>土肥　健一</t>
  </si>
  <si>
    <t>京都大学</t>
  </si>
  <si>
    <t>50位</t>
  </si>
  <si>
    <t>岡　篤彦</t>
  </si>
  <si>
    <t>S6=97</t>
  </si>
  <si>
    <t>51位</t>
  </si>
  <si>
    <t>篠原　麻里</t>
  </si>
  <si>
    <t>S6=96,S5=97</t>
  </si>
  <si>
    <t>52位</t>
  </si>
  <si>
    <t>中村　裕美</t>
  </si>
  <si>
    <t>S6=96,S5=96</t>
  </si>
  <si>
    <t>53位</t>
  </si>
  <si>
    <t>小林　亜矢</t>
  </si>
  <si>
    <t>S6=95,S5=98</t>
  </si>
  <si>
    <t>54位</t>
  </si>
  <si>
    <t>吉澤　弘卓</t>
  </si>
  <si>
    <t>S6=95,S5=97</t>
  </si>
  <si>
    <t>55位</t>
  </si>
  <si>
    <t>長　孝典</t>
  </si>
  <si>
    <t>S6=95,S5=96</t>
  </si>
  <si>
    <t>56位</t>
  </si>
  <si>
    <t>S6=95,S5=95</t>
  </si>
  <si>
    <t>57位</t>
  </si>
  <si>
    <t>河合　潤</t>
  </si>
  <si>
    <t>S6=94</t>
  </si>
  <si>
    <t>58位</t>
  </si>
  <si>
    <t>石川　雅輝</t>
  </si>
  <si>
    <t>S6=98,S5=97</t>
  </si>
  <si>
    <t>59位</t>
  </si>
  <si>
    <t>加藤　瑞紀</t>
  </si>
  <si>
    <t>S6=98,S5=95</t>
  </si>
  <si>
    <t>60位</t>
  </si>
  <si>
    <t>萬﨑　絢子</t>
  </si>
  <si>
    <t>S6=98,S5=93</t>
  </si>
  <si>
    <t>61位</t>
  </si>
  <si>
    <t>森　裕美</t>
  </si>
  <si>
    <t>62位</t>
  </si>
  <si>
    <t>勝岡　弘幸</t>
  </si>
  <si>
    <t>S6=97,S5=98</t>
  </si>
  <si>
    <t>63位</t>
  </si>
  <si>
    <t>照沼　広匡</t>
  </si>
  <si>
    <t>64位</t>
  </si>
  <si>
    <t>周田　浩一</t>
  </si>
  <si>
    <t>S6=97,S5=95</t>
  </si>
  <si>
    <t>65位</t>
  </si>
  <si>
    <t>牧野　哲也</t>
  </si>
  <si>
    <t>S6=96,S5=97</t>
  </si>
  <si>
    <t>66位</t>
  </si>
  <si>
    <t>齋藤　志保</t>
  </si>
  <si>
    <t>早稲田大学</t>
  </si>
  <si>
    <t>S6=96,S5=96</t>
  </si>
  <si>
    <t>67位</t>
  </si>
  <si>
    <t>松岡　洋平</t>
  </si>
  <si>
    <t>東海大学</t>
  </si>
  <si>
    <t>68位</t>
  </si>
  <si>
    <t>赤松　雅仁</t>
  </si>
  <si>
    <t>千葉工業大学</t>
  </si>
  <si>
    <t>S6=94</t>
  </si>
  <si>
    <t>69位</t>
  </si>
  <si>
    <t>谷保　亜由子</t>
  </si>
  <si>
    <t>S6=93</t>
  </si>
  <si>
    <t>70位</t>
  </si>
  <si>
    <t>佐藤　圭悟</t>
  </si>
  <si>
    <t>71位</t>
  </si>
  <si>
    <t>木下　泰治</t>
  </si>
  <si>
    <t>72位</t>
  </si>
  <si>
    <t>幸田　梓</t>
  </si>
  <si>
    <t>73位</t>
  </si>
  <si>
    <t>山田　幸太郎</t>
  </si>
  <si>
    <t>愛知学院大学</t>
  </si>
  <si>
    <t>74位</t>
  </si>
  <si>
    <t>早馬　里美</t>
  </si>
  <si>
    <t>S6=95,S5=97</t>
  </si>
  <si>
    <t>75位</t>
  </si>
  <si>
    <t>清水　直樹</t>
  </si>
  <si>
    <t>S6=95,S5=92</t>
  </si>
  <si>
    <t>76位</t>
  </si>
  <si>
    <t>貞弘　慶節</t>
  </si>
  <si>
    <t>S6=93</t>
  </si>
  <si>
    <t>77位</t>
  </si>
  <si>
    <t>高中　宏晃</t>
  </si>
  <si>
    <t>S6=97,S5=95</t>
  </si>
  <si>
    <t>78位</t>
  </si>
  <si>
    <t>近畿大学</t>
  </si>
  <si>
    <t>S6=97,S5=93</t>
  </si>
  <si>
    <t>79位</t>
  </si>
  <si>
    <t>齋木　亮平</t>
  </si>
  <si>
    <t>44枚目標的不備のため無効,S6=97,S5=90</t>
  </si>
  <si>
    <t>80位</t>
  </si>
  <si>
    <t>有働　昌生</t>
  </si>
  <si>
    <t>S6=95,S5=96</t>
  </si>
  <si>
    <t>81位</t>
  </si>
  <si>
    <t>S6=95,S5=95,S4=96</t>
  </si>
  <si>
    <t>82位</t>
  </si>
  <si>
    <t>照屋　峰徳</t>
  </si>
  <si>
    <t>S6=95,S5=95,S4=95</t>
  </si>
  <si>
    <t>83位</t>
  </si>
  <si>
    <t>末冨　詩織</t>
  </si>
  <si>
    <t>S6=95,S5=93</t>
  </si>
  <si>
    <t>84位</t>
  </si>
  <si>
    <t>鎌田　達也</t>
  </si>
  <si>
    <t>S6=94,S5=96</t>
  </si>
  <si>
    <t>85位</t>
  </si>
  <si>
    <t>田中　未奈都</t>
  </si>
  <si>
    <t>青山学院大学</t>
  </si>
  <si>
    <t>S6=94,S5=95</t>
  </si>
  <si>
    <t>86位</t>
  </si>
  <si>
    <t>小山内　志寿子</t>
  </si>
  <si>
    <t>87位</t>
  </si>
  <si>
    <t>高橋　美樹</t>
  </si>
  <si>
    <t>駒澤大学</t>
  </si>
  <si>
    <t>S6=97,S5=97</t>
  </si>
  <si>
    <t>88位</t>
  </si>
  <si>
    <t>吉原　奈々枝</t>
  </si>
  <si>
    <t>89位</t>
  </si>
  <si>
    <t>S6=97,S5=94</t>
  </si>
  <si>
    <t>90位</t>
  </si>
  <si>
    <t>宮下　真由美</t>
  </si>
  <si>
    <t>S6=97,S5=93</t>
  </si>
  <si>
    <t>91位</t>
  </si>
  <si>
    <t>筒井　智子</t>
  </si>
  <si>
    <t>92位</t>
  </si>
  <si>
    <t>篠﨑　理沙</t>
  </si>
  <si>
    <t>S6=95</t>
  </si>
  <si>
    <t>93位</t>
  </si>
  <si>
    <t>浦上　恭介</t>
  </si>
  <si>
    <t>S6=94</t>
  </si>
  <si>
    <t>94位</t>
  </si>
  <si>
    <t>大山　竜也</t>
  </si>
  <si>
    <t>東北学院大学</t>
  </si>
  <si>
    <t>S6=93,S5=97</t>
  </si>
  <si>
    <t>95位</t>
  </si>
  <si>
    <t>湯谷　ありす</t>
  </si>
  <si>
    <t>S6=93,S5=95</t>
  </si>
  <si>
    <t>96位</t>
  </si>
  <si>
    <t>大川　尊司</t>
  </si>
  <si>
    <t>97位</t>
  </si>
  <si>
    <t>大谷　求</t>
  </si>
  <si>
    <t>S6=98,S5=96</t>
  </si>
  <si>
    <t>98位</t>
  </si>
  <si>
    <t>柳澤　享</t>
  </si>
  <si>
    <t>S6=98,S5=94</t>
  </si>
  <si>
    <t>99位</t>
  </si>
  <si>
    <t>新宮　由貴</t>
  </si>
  <si>
    <t>S6=96,S5=96,S4=96</t>
  </si>
  <si>
    <t>100位</t>
  </si>
  <si>
    <t>松井　啓博</t>
  </si>
  <si>
    <t>S6=96,S5=96,S4=95</t>
  </si>
  <si>
    <t>101位</t>
  </si>
  <si>
    <t>渡辺　美千綱</t>
  </si>
  <si>
    <t>S6=95</t>
  </si>
  <si>
    <t>102位</t>
  </si>
  <si>
    <t>京都産業大学</t>
  </si>
  <si>
    <t>S6=94,S5=99</t>
  </si>
  <si>
    <t>103位</t>
  </si>
  <si>
    <t>S6=94,S5=95,   S4=97,S3=96</t>
  </si>
  <si>
    <t>104位</t>
  </si>
  <si>
    <t>織田　健太</t>
  </si>
  <si>
    <t>S6=94,S5=95,   S4=97,S3=94</t>
  </si>
  <si>
    <t>105位</t>
  </si>
  <si>
    <t>中村　明希</t>
  </si>
  <si>
    <t>106位</t>
  </si>
  <si>
    <t>伴　千草</t>
  </si>
  <si>
    <t>S6=96,S5=93</t>
  </si>
  <si>
    <t>107位</t>
  </si>
  <si>
    <t>山本　友希</t>
  </si>
  <si>
    <t>108位</t>
  </si>
  <si>
    <t>平岡　雄太</t>
  </si>
  <si>
    <t>109位</t>
  </si>
  <si>
    <t>横山　大樹</t>
  </si>
  <si>
    <t>S6=92</t>
  </si>
  <si>
    <t>110位</t>
  </si>
  <si>
    <t>山田　萌子</t>
  </si>
  <si>
    <t>S6=97,S5=95　　センター数28</t>
  </si>
  <si>
    <t>111位</t>
  </si>
  <si>
    <t>高橋　理絵</t>
  </si>
  <si>
    <t>大阪商業大学</t>
  </si>
  <si>
    <t>S6=97,S5=95　　センター数24</t>
  </si>
  <si>
    <t>112位</t>
  </si>
  <si>
    <t>山中　正樹</t>
  </si>
  <si>
    <t>113位</t>
  </si>
  <si>
    <t>奥村　誠一</t>
  </si>
  <si>
    <t>S6=96</t>
  </si>
  <si>
    <t>114位</t>
  </si>
  <si>
    <t>松島　輝明</t>
  </si>
  <si>
    <t>名城大学</t>
  </si>
  <si>
    <t>S6=92</t>
  </si>
  <si>
    <t>115位</t>
  </si>
  <si>
    <t>宮﨑　悠輔</t>
  </si>
  <si>
    <t>S6=93,S5=95,S4=97</t>
  </si>
  <si>
    <t>116位</t>
  </si>
  <si>
    <t>北澤　雅人</t>
  </si>
  <si>
    <t>S6=93,S5=95,S4=96</t>
  </si>
  <si>
    <t>117位</t>
  </si>
  <si>
    <t>上中　直哉</t>
  </si>
  <si>
    <t>S6=93,S5=95,S4=95</t>
  </si>
  <si>
    <t>118位</t>
  </si>
  <si>
    <t>菅野　詩織</t>
  </si>
  <si>
    <t>S6=93,S5=93</t>
  </si>
  <si>
    <t>119位</t>
  </si>
  <si>
    <t>田邉　徹郎</t>
  </si>
  <si>
    <t>120位</t>
  </si>
  <si>
    <t>吉本　奈央</t>
  </si>
  <si>
    <t>121位</t>
  </si>
  <si>
    <t>宮澤　彰</t>
  </si>
  <si>
    <t>122位</t>
  </si>
  <si>
    <t>川西　美咲</t>
  </si>
  <si>
    <t>123位</t>
  </si>
  <si>
    <t>箭内　宏史</t>
  </si>
  <si>
    <t>S6=97</t>
  </si>
  <si>
    <t>124位</t>
  </si>
  <si>
    <t>筒井　亮太</t>
  </si>
  <si>
    <t>125位</t>
  </si>
  <si>
    <t>久保　慎也</t>
  </si>
  <si>
    <t>S6=95,S5=96</t>
  </si>
  <si>
    <t>126位</t>
  </si>
  <si>
    <t>清水　つぶら</t>
  </si>
  <si>
    <t>127位</t>
  </si>
  <si>
    <t>関谷　祐一</t>
  </si>
  <si>
    <t>芝浦工業大学</t>
  </si>
  <si>
    <t>S6=95,S5=94</t>
  </si>
  <si>
    <t>128位</t>
  </si>
  <si>
    <t>松尾　愛英</t>
  </si>
  <si>
    <t>S6=91</t>
  </si>
  <si>
    <t>129位</t>
  </si>
  <si>
    <t>小笠　慶太</t>
  </si>
  <si>
    <t>S6=99,S5=95</t>
  </si>
  <si>
    <t>130位</t>
  </si>
  <si>
    <t>半澤　慎吾</t>
  </si>
  <si>
    <t>S6=99,S5=93</t>
  </si>
  <si>
    <t>131位</t>
  </si>
  <si>
    <t>白崎　大輔</t>
  </si>
  <si>
    <t>S6=97</t>
  </si>
  <si>
    <t>132位</t>
  </si>
  <si>
    <t>長嶋　和幸</t>
  </si>
  <si>
    <t>133位</t>
  </si>
  <si>
    <t>加藤　綾太</t>
  </si>
  <si>
    <t>134位</t>
  </si>
  <si>
    <t>駒井　梨沙</t>
  </si>
  <si>
    <t>S6=91,S5=97,S4=94</t>
  </si>
  <si>
    <t>135位</t>
  </si>
  <si>
    <t>S6=91,S5=97,S4=90</t>
  </si>
  <si>
    <t>136位</t>
  </si>
  <si>
    <t>大塚　承吾</t>
  </si>
  <si>
    <t>137位</t>
  </si>
  <si>
    <t>岡田　直樹</t>
  </si>
  <si>
    <t>S6=96,S5=92</t>
  </si>
  <si>
    <t>138位</t>
  </si>
  <si>
    <t>信田　健介</t>
  </si>
  <si>
    <t>S6=96,S5=91</t>
  </si>
  <si>
    <t>139位</t>
  </si>
  <si>
    <t>鈴木　優里</t>
  </si>
  <si>
    <t>140位</t>
  </si>
  <si>
    <t>宇田　菜津子</t>
  </si>
  <si>
    <t>141位</t>
  </si>
  <si>
    <t>岡崎　藍</t>
  </si>
  <si>
    <t>S6=98</t>
  </si>
  <si>
    <t>142位</t>
  </si>
  <si>
    <t>岡田　祐和</t>
  </si>
  <si>
    <t>143位</t>
  </si>
  <si>
    <t>賀川　素貴</t>
  </si>
  <si>
    <t>S6=94,S5=97</t>
  </si>
  <si>
    <t>144位</t>
  </si>
  <si>
    <t>吉野　真理</t>
  </si>
  <si>
    <t>S6=94,S5=92</t>
  </si>
  <si>
    <t>145位</t>
  </si>
  <si>
    <t>岡本　崇生</t>
  </si>
  <si>
    <t>S6=92,S5=95</t>
  </si>
  <si>
    <t>146位</t>
  </si>
  <si>
    <t>釘﨑　麻衣</t>
  </si>
  <si>
    <t>S6=92,S5=90</t>
  </si>
  <si>
    <t>147位</t>
  </si>
  <si>
    <t>遠山　耕太</t>
  </si>
  <si>
    <t>148位</t>
  </si>
  <si>
    <t>池上　真紀子</t>
  </si>
  <si>
    <t>S6=92,S5=97</t>
  </si>
  <si>
    <t>149位</t>
  </si>
  <si>
    <t>中村　優一</t>
  </si>
  <si>
    <t>S6=92,S5=95</t>
  </si>
  <si>
    <t>150位</t>
  </si>
  <si>
    <t>永岡　利得</t>
  </si>
  <si>
    <t>S6=94,S5=95</t>
  </si>
  <si>
    <t>151位</t>
  </si>
  <si>
    <t>濵田　和也</t>
  </si>
  <si>
    <t>S6=94,S5=94</t>
  </si>
  <si>
    <t>152位</t>
  </si>
  <si>
    <t>金澤　里奈</t>
  </si>
  <si>
    <t>獨協大学</t>
  </si>
  <si>
    <t>S6=95,S5=93</t>
  </si>
  <si>
    <t>153位</t>
  </si>
  <si>
    <t>石坂　有佳理</t>
  </si>
  <si>
    <t>S6=95,S5=91</t>
  </si>
  <si>
    <t>154位</t>
  </si>
  <si>
    <t>小坂　夢織</t>
  </si>
  <si>
    <t>S6=94</t>
  </si>
  <si>
    <t>155位</t>
  </si>
  <si>
    <t>中川　廣文</t>
  </si>
  <si>
    <t>S6=90</t>
  </si>
  <si>
    <t>156位</t>
  </si>
  <si>
    <t>掃部　祐樹</t>
  </si>
  <si>
    <t>関西学院大学</t>
  </si>
  <si>
    <t>157位</t>
  </si>
  <si>
    <t>早川　慶</t>
  </si>
  <si>
    <t>S6=93</t>
  </si>
  <si>
    <t>158位</t>
  </si>
  <si>
    <t>竹内　佑輔</t>
  </si>
  <si>
    <t>S6=92</t>
  </si>
  <si>
    <t>159位</t>
  </si>
  <si>
    <t>戸草内　志帆</t>
  </si>
  <si>
    <t>S6=95</t>
  </si>
  <si>
    <t>160位</t>
  </si>
  <si>
    <t>立石　諭</t>
  </si>
  <si>
    <t>161位</t>
  </si>
  <si>
    <t>水野　祐輔</t>
  </si>
  <si>
    <t>名古屋大学</t>
  </si>
  <si>
    <t>S6=91,S5=97</t>
  </si>
  <si>
    <t>162位</t>
  </si>
  <si>
    <t>田村　祐一</t>
  </si>
  <si>
    <t>大阪大学</t>
  </si>
  <si>
    <t>S6=91,S5=94</t>
  </si>
  <si>
    <t>163位</t>
  </si>
  <si>
    <t>沼田　展明</t>
  </si>
  <si>
    <t>S6=96</t>
  </si>
  <si>
    <t>164位</t>
  </si>
  <si>
    <t>宮越　雄大</t>
  </si>
  <si>
    <t>165位</t>
  </si>
  <si>
    <t>小野　広人</t>
  </si>
  <si>
    <t>立教大学</t>
  </si>
  <si>
    <t>166位</t>
  </si>
  <si>
    <t>須上　佳名子</t>
  </si>
  <si>
    <t>S6=91</t>
  </si>
  <si>
    <t>167位</t>
  </si>
  <si>
    <t>金矢　真奈</t>
  </si>
  <si>
    <t>S6=89</t>
  </si>
  <si>
    <t>168位</t>
  </si>
  <si>
    <t>高木　康司</t>
  </si>
  <si>
    <t>169位</t>
  </si>
  <si>
    <t>橋岡　大地</t>
  </si>
  <si>
    <t>170位</t>
  </si>
  <si>
    <t>S6=94</t>
  </si>
  <si>
    <t>171位</t>
  </si>
  <si>
    <t>室町　悦久</t>
  </si>
  <si>
    <t>43枚目標的不備の  ため無効,S6=95</t>
  </si>
  <si>
    <t>172位</t>
  </si>
  <si>
    <t>山川　孝志</t>
  </si>
  <si>
    <t>173位</t>
  </si>
  <si>
    <t>平松　大輔</t>
  </si>
  <si>
    <t>S6=91,S5=98</t>
  </si>
  <si>
    <t>174位</t>
  </si>
  <si>
    <t>木村　哲也</t>
  </si>
  <si>
    <t>S6=91,S5=90</t>
  </si>
  <si>
    <t>175位</t>
  </si>
  <si>
    <t>矢崎　雄人</t>
  </si>
  <si>
    <t>176位</t>
  </si>
  <si>
    <t>山口　貴史</t>
  </si>
  <si>
    <t>S6=93</t>
  </si>
  <si>
    <t>177位</t>
  </si>
  <si>
    <t>佐久間　悠壽</t>
  </si>
  <si>
    <t>S6=91</t>
  </si>
  <si>
    <t>178位</t>
  </si>
  <si>
    <t>金沢　峯浩</t>
  </si>
  <si>
    <t>179位</t>
  </si>
  <si>
    <t>加藤　ゆかり</t>
  </si>
  <si>
    <t>180位</t>
  </si>
  <si>
    <t>本保　幸子</t>
  </si>
  <si>
    <t>181位</t>
  </si>
  <si>
    <t>八代　華奈</t>
  </si>
  <si>
    <t>182位</t>
  </si>
  <si>
    <t>井手下　昂史</t>
  </si>
  <si>
    <t>S6=92</t>
  </si>
  <si>
    <t>183位</t>
  </si>
  <si>
    <t>松坂　純弥</t>
  </si>
  <si>
    <t>明治学院大学</t>
  </si>
  <si>
    <t>S6=91</t>
  </si>
  <si>
    <t>184位</t>
  </si>
  <si>
    <t>安住　省吾</t>
  </si>
  <si>
    <t>185位</t>
  </si>
  <si>
    <t>根岸　尚哉</t>
  </si>
  <si>
    <t>P2</t>
  </si>
  <si>
    <t>P3</t>
  </si>
  <si>
    <t>P4</t>
  </si>
  <si>
    <t>P5</t>
  </si>
  <si>
    <t>P6</t>
  </si>
  <si>
    <t>司辻　貴紀</t>
  </si>
  <si>
    <t>熨斗　弓子</t>
  </si>
  <si>
    <t>５０ｍライフル伏射競技</t>
  </si>
  <si>
    <t>Ｐ１</t>
  </si>
  <si>
    <t>A</t>
  </si>
  <si>
    <t>D</t>
  </si>
  <si>
    <t>E</t>
  </si>
  <si>
    <t>Ｐ１</t>
  </si>
  <si>
    <t>A</t>
  </si>
  <si>
    <t>D</t>
  </si>
  <si>
    <t>E</t>
  </si>
  <si>
    <t>Ｐ１</t>
  </si>
  <si>
    <t>A</t>
  </si>
  <si>
    <t>D</t>
  </si>
  <si>
    <t>E</t>
  </si>
  <si>
    <t>Ｐ１</t>
  </si>
  <si>
    <t>A</t>
  </si>
  <si>
    <t>P6合計</t>
  </si>
  <si>
    <t>D</t>
  </si>
  <si>
    <t>E</t>
  </si>
  <si>
    <t>286点</t>
  </si>
  <si>
    <t>D</t>
  </si>
  <si>
    <t>E</t>
  </si>
  <si>
    <t>Ｐ１</t>
  </si>
  <si>
    <t>A</t>
  </si>
  <si>
    <t>D</t>
  </si>
  <si>
    <t>E</t>
  </si>
  <si>
    <t>芝浦工業大学</t>
  </si>
  <si>
    <t>Ｐ１</t>
  </si>
  <si>
    <t>A</t>
  </si>
  <si>
    <t>D</t>
  </si>
  <si>
    <t>E</t>
  </si>
  <si>
    <t>]</t>
  </si>
  <si>
    <t>國學院大學</t>
  </si>
  <si>
    <t>（団体出場校　１８校）</t>
  </si>
  <si>
    <t>５０ｍライフル伏射競技</t>
  </si>
  <si>
    <t>P1</t>
  </si>
  <si>
    <t>Final</t>
  </si>
  <si>
    <t>D</t>
  </si>
  <si>
    <t>学連タイ記録　　（素点：592点）</t>
  </si>
  <si>
    <t>A</t>
  </si>
  <si>
    <t>C</t>
  </si>
  <si>
    <t>B</t>
  </si>
  <si>
    <t>P6=99</t>
  </si>
  <si>
    <t>P6=98,P5=98,P4=98</t>
  </si>
  <si>
    <t>兼平　和知</t>
  </si>
  <si>
    <t>宇田　菜津子</t>
  </si>
  <si>
    <t>有井　真由</t>
  </si>
  <si>
    <t>馬部　由紀乃</t>
  </si>
  <si>
    <t>石坂　有佳理</t>
  </si>
  <si>
    <t>金澤　里奈</t>
  </si>
  <si>
    <t>佃　奈緒子</t>
  </si>
  <si>
    <t>島村　梢</t>
  </si>
  <si>
    <t>西村　優</t>
  </si>
  <si>
    <t>森　裕美</t>
  </si>
  <si>
    <t>幸田　梓</t>
  </si>
  <si>
    <t>小林　亜矢</t>
  </si>
  <si>
    <t>山本　友希</t>
  </si>
  <si>
    <t>中谷　有里</t>
  </si>
  <si>
    <t>高橋　美樹</t>
  </si>
  <si>
    <t>本保　幸子</t>
  </si>
  <si>
    <t>栗原　奈巳</t>
  </si>
  <si>
    <t>塚本　智美</t>
  </si>
  <si>
    <t>大野　亜矢子</t>
  </si>
  <si>
    <t>鈴木　真喜子</t>
  </si>
  <si>
    <t>佐野　舞</t>
  </si>
  <si>
    <t>佐藤　香澄</t>
  </si>
  <si>
    <t>森田　知里</t>
  </si>
  <si>
    <t>永二　真理</t>
  </si>
  <si>
    <t>上野　香代子</t>
  </si>
  <si>
    <t>中屋敷　智幸</t>
  </si>
  <si>
    <t>松岡　洋平</t>
  </si>
  <si>
    <t>北澤　雅人</t>
  </si>
  <si>
    <t>山本　裕昭</t>
  </si>
  <si>
    <t>松島　輝明</t>
  </si>
  <si>
    <t>田中　未奈都</t>
  </si>
  <si>
    <t>山田　幸太郎</t>
  </si>
  <si>
    <t>松岡　正隆</t>
  </si>
  <si>
    <t>布谷　直義</t>
  </si>
  <si>
    <t>吉原　奈々枝</t>
  </si>
  <si>
    <t>松尾　愛英</t>
  </si>
  <si>
    <t>赤松　雅仁</t>
  </si>
  <si>
    <t>白崎　大輔</t>
  </si>
  <si>
    <t>小坂　夢織</t>
  </si>
  <si>
    <t>山川　孝志</t>
  </si>
  <si>
    <t>森　亮舗</t>
  </si>
  <si>
    <t>勝山　翔</t>
  </si>
  <si>
    <t>井手下　昂史</t>
  </si>
  <si>
    <t>小山内　志寿子</t>
  </si>
  <si>
    <t>中村　明希</t>
  </si>
  <si>
    <t>山口　貴史</t>
  </si>
  <si>
    <t>堀越　朋恵</t>
  </si>
  <si>
    <t>早川　慶</t>
  </si>
  <si>
    <t>関根　瑛</t>
  </si>
  <si>
    <t>福田　雅人</t>
  </si>
  <si>
    <t>桜井　智美</t>
  </si>
  <si>
    <t>西川　倫道</t>
  </si>
  <si>
    <t>田中　夏希</t>
  </si>
  <si>
    <t>内山　愼太郎</t>
  </si>
  <si>
    <t>松坂　純弥</t>
  </si>
  <si>
    <t>青山　勇太</t>
  </si>
  <si>
    <t>西川　宏輔</t>
  </si>
  <si>
    <t>倉岡　亮太</t>
  </si>
  <si>
    <t>田中　智士</t>
  </si>
  <si>
    <t>布目　健太</t>
  </si>
  <si>
    <t>倉嶋　陽太</t>
  </si>
  <si>
    <t>堀内　啓太</t>
  </si>
  <si>
    <t>斉藤　望</t>
  </si>
  <si>
    <t>兼平　和知</t>
  </si>
  <si>
    <t>廣瀬　穣</t>
  </si>
  <si>
    <t>石渡　雅也</t>
  </si>
  <si>
    <t>繁住　正哉</t>
  </si>
  <si>
    <t>金子　敬祐</t>
  </si>
  <si>
    <t>三原　憲太郎</t>
  </si>
  <si>
    <t>山村　康友</t>
  </si>
  <si>
    <t>須賀　矩子</t>
  </si>
  <si>
    <t>山下　正人</t>
  </si>
  <si>
    <t>齋藤　司</t>
  </si>
  <si>
    <t>東内　一博</t>
  </si>
  <si>
    <t>関谷　祐一</t>
  </si>
  <si>
    <t>横須賀　慧</t>
  </si>
  <si>
    <t>松尾　翔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</si>
</sst>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u val="single"/>
      <sz val="11"/>
      <color indexed="12"/>
      <name val="ＭＳ Ｐゴシック"/>
      <family val="3"/>
    </font>
    <font>
      <b/>
      <sz val="16"/>
      <name val="ＭＳ Ｐ明朝"/>
      <family val="1"/>
    </font>
    <font>
      <sz val="7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8" fillId="0" borderId="5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quotePrefix="1">
      <alignment horizontal="center" vertical="center"/>
    </xf>
    <xf numFmtId="0" fontId="5" fillId="2" borderId="7" xfId="21" applyFont="1" applyFill="1" applyBorder="1" applyAlignment="1" applyProtection="1">
      <alignment horizontal="center" vertical="center"/>
      <protection/>
    </xf>
    <xf numFmtId="1" fontId="5" fillId="2" borderId="2" xfId="21" applyNumberFormat="1" applyFont="1" applyFill="1" applyBorder="1" applyAlignment="1" applyProtection="1">
      <alignment horizontal="center" vertical="center"/>
      <protection/>
    </xf>
    <xf numFmtId="0" fontId="5" fillId="0" borderId="2" xfId="21" applyFont="1" applyFill="1" applyBorder="1" applyAlignment="1" applyProtection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5" fillId="0" borderId="2" xfId="21" applyNumberFormat="1" applyFont="1" applyFill="1" applyBorder="1" applyAlignment="1" applyProtection="1">
      <alignment horizontal="center" vertical="center"/>
      <protection/>
    </xf>
    <xf numFmtId="0" fontId="5" fillId="3" borderId="2" xfId="21" applyFont="1" applyFill="1" applyBorder="1" applyAlignment="1" applyProtection="1">
      <alignment horizontal="center" vertical="center"/>
      <protection/>
    </xf>
    <xf numFmtId="0" fontId="5" fillId="0" borderId="7" xfId="21" applyFont="1" applyFill="1" applyBorder="1" applyAlignment="1">
      <alignment horizontal="center" vertical="center"/>
      <protection/>
    </xf>
    <xf numFmtId="0" fontId="5" fillId="0" borderId="7" xfId="0" applyFont="1" applyFill="1" applyBorder="1" applyAlignment="1">
      <alignment horizontal="center" vertical="center"/>
    </xf>
    <xf numFmtId="0" fontId="5" fillId="0" borderId="7" xfId="21" applyFont="1" applyFill="1" applyBorder="1" applyAlignment="1" applyProtection="1">
      <alignment horizontal="center" vertical="center"/>
      <protection/>
    </xf>
    <xf numFmtId="0" fontId="5" fillId="0" borderId="8" xfId="21" applyFont="1" applyFill="1" applyBorder="1" applyAlignment="1" applyProtection="1">
      <alignment horizontal="center" vertical="center"/>
      <protection/>
    </xf>
    <xf numFmtId="0" fontId="5" fillId="0" borderId="3" xfId="21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>
      <alignment horizontal="center" vertical="center"/>
    </xf>
    <xf numFmtId="1" fontId="5" fillId="0" borderId="3" xfId="21" applyNumberFormat="1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5" fillId="0" borderId="9" xfId="21" applyNumberFormat="1" applyFont="1" applyFill="1" applyBorder="1" applyAlignment="1" applyProtection="1">
      <alignment horizontal="center" vertical="center"/>
      <protection/>
    </xf>
    <xf numFmtId="0" fontId="5" fillId="0" borderId="9" xfId="2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vertical="center"/>
    </xf>
    <xf numFmtId="0" fontId="7" fillId="0" borderId="13" xfId="0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 quotePrefix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5" fillId="2" borderId="19" xfId="21" applyFont="1" applyFill="1" applyBorder="1" applyAlignment="1" applyProtection="1">
      <alignment horizontal="center" vertical="center"/>
      <protection/>
    </xf>
    <xf numFmtId="1" fontId="5" fillId="2" borderId="20" xfId="21" applyNumberFormat="1" applyFont="1" applyFill="1" applyBorder="1" applyAlignment="1" applyProtection="1">
      <alignment horizontal="center" vertical="center"/>
      <protection/>
    </xf>
    <xf numFmtId="0" fontId="5" fillId="0" borderId="20" xfId="2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1" fontId="5" fillId="0" borderId="20" xfId="21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21" applyFont="1" applyFill="1" applyBorder="1" applyAlignment="1" applyProtection="1">
      <alignment horizontal="center" vertical="center"/>
      <protection/>
    </xf>
    <xf numFmtId="1" fontId="5" fillId="0" borderId="23" xfId="21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21" xfId="21" applyFont="1" applyFill="1" applyBorder="1" applyAlignment="1" applyProtection="1" quotePrefix="1">
      <alignment horizontal="center" vertical="center"/>
      <protection/>
    </xf>
    <xf numFmtId="0" fontId="9" fillId="0" borderId="11" xfId="2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1" fontId="5" fillId="0" borderId="24" xfId="21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" fillId="0" borderId="25" xfId="0" applyFont="1" applyFill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right"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5" fillId="2" borderId="8" xfId="21" applyFont="1" applyFill="1" applyBorder="1" applyAlignment="1" applyProtection="1">
      <alignment horizontal="center" vertical="center"/>
      <protection/>
    </xf>
    <xf numFmtId="1" fontId="5" fillId="2" borderId="3" xfId="21" applyNumberFormat="1" applyFont="1" applyFill="1" applyBorder="1" applyAlignment="1" applyProtection="1">
      <alignment horizontal="center" vertical="center"/>
      <protection/>
    </xf>
    <xf numFmtId="1" fontId="5" fillId="3" borderId="2" xfId="21" applyNumberFormat="1" applyFont="1" applyFill="1" applyBorder="1" applyAlignment="1" applyProtection="1">
      <alignment horizontal="center" vertical="center"/>
      <protection/>
    </xf>
    <xf numFmtId="1" fontId="5" fillId="3" borderId="1" xfId="21" applyNumberFormat="1" applyFont="1" applyFill="1" applyBorder="1" applyAlignment="1" applyProtection="1">
      <alignment horizontal="center" vertical="center"/>
      <protection/>
    </xf>
    <xf numFmtId="1" fontId="5" fillId="3" borderId="3" xfId="21" applyNumberFormat="1" applyFont="1" applyFill="1" applyBorder="1" applyAlignment="1" applyProtection="1">
      <alignment horizontal="center" vertical="center"/>
      <protection/>
    </xf>
    <xf numFmtId="1" fontId="5" fillId="3" borderId="28" xfId="21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center" vertical="center"/>
    </xf>
    <xf numFmtId="1" fontId="5" fillId="2" borderId="28" xfId="21" applyNumberFormat="1" applyFont="1" applyFill="1" applyBorder="1" applyAlignment="1" applyProtection="1">
      <alignment horizontal="center" vertical="center"/>
      <protection/>
    </xf>
    <xf numFmtId="0" fontId="5" fillId="2" borderId="2" xfId="21" applyFont="1" applyFill="1" applyBorder="1" applyAlignment="1" applyProtection="1">
      <alignment horizontal="center" vertical="center"/>
      <protection/>
    </xf>
    <xf numFmtId="0" fontId="5" fillId="2" borderId="3" xfId="21" applyFont="1" applyFill="1" applyBorder="1" applyAlignment="1" applyProtection="1">
      <alignment horizontal="center" vertical="center"/>
      <protection/>
    </xf>
    <xf numFmtId="0" fontId="5" fillId="2" borderId="1" xfId="21" applyFont="1" applyFill="1" applyBorder="1" applyAlignment="1" applyProtection="1">
      <alignment horizontal="center" vertical="center"/>
      <protection/>
    </xf>
    <xf numFmtId="0" fontId="5" fillId="2" borderId="28" xfId="21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1" fontId="5" fillId="2" borderId="23" xfId="21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/>
    </xf>
    <xf numFmtId="176" fontId="5" fillId="2" borderId="2" xfId="21" applyNumberFormat="1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6" fillId="2" borderId="2" xfId="21" applyFont="1" applyFill="1" applyBorder="1" applyAlignment="1">
      <alignment horizontal="center" vertical="center" wrapText="1"/>
      <protection/>
    </xf>
    <xf numFmtId="0" fontId="17" fillId="2" borderId="2" xfId="21" applyFont="1" applyFill="1" applyBorder="1" applyAlignment="1" applyProtection="1">
      <alignment horizontal="center" vertical="center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 applyProtection="1" quotePrefix="1">
      <alignment horizontal="center" vertical="center"/>
      <protection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22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 applyProtection="1" quotePrefix="1">
      <alignment horizontal="center" vertical="center"/>
      <protection/>
    </xf>
    <xf numFmtId="0" fontId="6" fillId="2" borderId="2" xfId="21" applyFont="1" applyFill="1" applyBorder="1" applyAlignment="1" applyProtection="1">
      <alignment horizontal="center" vertical="center" wrapText="1"/>
      <protection/>
    </xf>
    <xf numFmtId="0" fontId="18" fillId="0" borderId="2" xfId="2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21" applyFont="1" applyFill="1" applyBorder="1" applyAlignment="1">
      <alignment horizontal="center" vertical="center"/>
      <protection/>
    </xf>
    <xf numFmtId="0" fontId="5" fillId="0" borderId="2" xfId="21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/>
    </xf>
    <xf numFmtId="176" fontId="5" fillId="0" borderId="2" xfId="21" applyNumberFormat="1" applyFont="1" applyFill="1" applyBorder="1" applyAlignment="1" applyProtection="1">
      <alignment horizontal="center" vertical="center"/>
      <protection/>
    </xf>
    <xf numFmtId="0" fontId="5" fillId="0" borderId="2" xfId="21" applyNumberFormat="1" applyFont="1" applyFill="1" applyBorder="1" applyAlignment="1">
      <alignment horizontal="center" vertical="center"/>
      <protection/>
    </xf>
    <xf numFmtId="0" fontId="5" fillId="0" borderId="2" xfId="21" applyNumberFormat="1" applyFont="1" applyFill="1" applyBorder="1" applyAlignment="1" applyProtection="1" quotePrefix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21" applyNumberFormat="1" applyFont="1" applyFill="1" applyBorder="1" applyAlignment="1">
      <alignment horizontal="center" vertical="center"/>
      <protection/>
    </xf>
    <xf numFmtId="0" fontId="17" fillId="0" borderId="2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 applyProtection="1">
      <alignment horizontal="center" vertical="center"/>
      <protection/>
    </xf>
    <xf numFmtId="0" fontId="5" fillId="0" borderId="2" xfId="22" applyNumberFormat="1" applyFont="1" applyFill="1" applyBorder="1" applyAlignment="1">
      <alignment horizontal="center" vertical="center"/>
      <protection/>
    </xf>
    <xf numFmtId="0" fontId="18" fillId="0" borderId="2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2" fillId="0" borderId="0" xfId="2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2" xfId="22" applyFont="1" applyFill="1" applyBorder="1" applyAlignment="1">
      <alignment horizontal="center"/>
      <protection/>
    </xf>
    <xf numFmtId="0" fontId="18" fillId="0" borderId="2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4" fillId="0" borderId="3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1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21" applyFont="1" applyFill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9" xfId="21" applyFont="1" applyFill="1" applyBorder="1" applyAlignment="1" applyProtection="1">
      <alignment horizontal="center" vertical="center"/>
      <protection/>
    </xf>
    <xf numFmtId="0" fontId="5" fillId="0" borderId="32" xfId="21" applyFont="1" applyFill="1" applyBorder="1" applyAlignment="1" applyProtection="1">
      <alignment horizontal="center" vertical="center"/>
      <protection/>
    </xf>
    <xf numFmtId="0" fontId="5" fillId="0" borderId="33" xfId="2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標準_naplist0310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zoomScale="75" zoomScaleNormal="75" zoomScaleSheetLayoutView="100" workbookViewId="0" topLeftCell="A1">
      <selection activeCell="A1" sqref="A1:O1"/>
    </sheetView>
  </sheetViews>
  <sheetFormatPr defaultColWidth="9.00390625" defaultRowHeight="13.5"/>
  <cols>
    <col min="1" max="1" width="6.625" style="97" customWidth="1"/>
    <col min="2" max="3" width="4.125" style="97" customWidth="1"/>
    <col min="4" max="5" width="18.625" style="97" customWidth="1"/>
    <col min="6" max="11" width="5.625" style="97" customWidth="1"/>
    <col min="12" max="12" width="6.625" style="97" customWidth="1"/>
    <col min="13" max="13" width="8.75390625" style="97" customWidth="1"/>
    <col min="14" max="14" width="10.75390625" style="97" customWidth="1"/>
    <col min="15" max="15" width="18.625" style="97" customWidth="1"/>
  </cols>
  <sheetData>
    <row r="1" spans="1:15" ht="21" customHeight="1">
      <c r="A1" s="145" t="s">
        <v>510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  <c r="M1" s="146"/>
      <c r="N1" s="146"/>
      <c r="O1" s="146"/>
    </row>
    <row r="2" spans="1:15" ht="21" customHeight="1">
      <c r="A2" s="147" t="s">
        <v>1258</v>
      </c>
      <c r="B2" s="147"/>
      <c r="C2" s="147"/>
      <c r="D2" s="147"/>
      <c r="E2" s="147"/>
      <c r="F2" s="147"/>
      <c r="G2" s="147"/>
      <c r="H2" s="147"/>
      <c r="I2" s="147"/>
      <c r="J2" s="147"/>
      <c r="K2" s="148"/>
      <c r="L2" s="148"/>
      <c r="M2" s="148"/>
      <c r="N2" s="148"/>
      <c r="O2" s="148"/>
    </row>
    <row r="3" spans="1:15" ht="21" customHeight="1">
      <c r="A3" s="149" t="s">
        <v>682</v>
      </c>
      <c r="B3" s="149"/>
      <c r="C3" s="149"/>
      <c r="D3" s="149"/>
      <c r="E3" s="149"/>
      <c r="F3" s="149"/>
      <c r="G3" s="149"/>
      <c r="H3" s="149"/>
      <c r="I3" s="149"/>
      <c r="J3" s="149"/>
      <c r="K3" s="148"/>
      <c r="L3" s="148"/>
      <c r="M3" s="148"/>
      <c r="N3" s="148"/>
      <c r="O3" s="148"/>
    </row>
    <row r="4" spans="1:10" ht="7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</row>
    <row r="5" spans="1:15" ht="15" customHeight="1">
      <c r="A5" s="121" t="s">
        <v>683</v>
      </c>
      <c r="B5" s="122" t="s">
        <v>684</v>
      </c>
      <c r="C5" s="122" t="s">
        <v>685</v>
      </c>
      <c r="D5" s="122" t="s">
        <v>686</v>
      </c>
      <c r="E5" s="122" t="s">
        <v>687</v>
      </c>
      <c r="F5" s="122" t="s">
        <v>1259</v>
      </c>
      <c r="G5" s="122" t="s">
        <v>1218</v>
      </c>
      <c r="H5" s="122" t="s">
        <v>1219</v>
      </c>
      <c r="I5" s="122" t="s">
        <v>1220</v>
      </c>
      <c r="J5" s="122" t="s">
        <v>1221</v>
      </c>
      <c r="K5" s="122" t="s">
        <v>1222</v>
      </c>
      <c r="L5" s="122" t="s">
        <v>694</v>
      </c>
      <c r="M5" s="122" t="s">
        <v>1260</v>
      </c>
      <c r="N5" s="122" t="s">
        <v>696</v>
      </c>
      <c r="O5" s="122" t="s">
        <v>697</v>
      </c>
    </row>
    <row r="6" spans="1:15" ht="36" customHeight="1">
      <c r="A6" s="21" t="s">
        <v>698</v>
      </c>
      <c r="B6" s="123" t="s">
        <v>1261</v>
      </c>
      <c r="C6" s="123">
        <v>3</v>
      </c>
      <c r="D6" s="124" t="s">
        <v>929</v>
      </c>
      <c r="E6" s="125" t="s">
        <v>712</v>
      </c>
      <c r="F6" s="125">
        <v>99</v>
      </c>
      <c r="G6" s="125">
        <v>99</v>
      </c>
      <c r="H6" s="125">
        <v>99</v>
      </c>
      <c r="I6" s="125">
        <v>98</v>
      </c>
      <c r="J6" s="125">
        <v>97</v>
      </c>
      <c r="K6" s="125">
        <v>100</v>
      </c>
      <c r="L6" s="123">
        <f aca="true" t="shared" si="0" ref="L6:L37">SUM(F6:K6)</f>
        <v>592</v>
      </c>
      <c r="M6" s="101">
        <v>99.3</v>
      </c>
      <c r="N6" s="126">
        <f aca="true" t="shared" si="1" ref="N6:N13">SUM(L6:M6)</f>
        <v>691.3</v>
      </c>
      <c r="O6" s="130" t="s">
        <v>1262</v>
      </c>
    </row>
    <row r="7" spans="1:15" ht="18" customHeight="1">
      <c r="A7" s="21" t="s">
        <v>702</v>
      </c>
      <c r="B7" s="123" t="s">
        <v>1261</v>
      </c>
      <c r="C7" s="123">
        <v>14</v>
      </c>
      <c r="D7" s="124" t="s">
        <v>792</v>
      </c>
      <c r="E7" s="125" t="s">
        <v>700</v>
      </c>
      <c r="F7" s="125">
        <v>100</v>
      </c>
      <c r="G7" s="125">
        <v>98</v>
      </c>
      <c r="H7" s="125">
        <v>98</v>
      </c>
      <c r="I7" s="125">
        <v>98</v>
      </c>
      <c r="J7" s="125">
        <v>97</v>
      </c>
      <c r="K7" s="125">
        <v>97</v>
      </c>
      <c r="L7" s="123">
        <f t="shared" si="0"/>
        <v>588</v>
      </c>
      <c r="M7" s="101">
        <v>101.1</v>
      </c>
      <c r="N7" s="126">
        <f t="shared" si="1"/>
        <v>689.1</v>
      </c>
      <c r="O7" s="125"/>
    </row>
    <row r="8" spans="1:15" ht="18" customHeight="1">
      <c r="A8" s="21" t="s">
        <v>705</v>
      </c>
      <c r="B8" s="19" t="s">
        <v>1263</v>
      </c>
      <c r="C8" s="22">
        <v>9</v>
      </c>
      <c r="D8" s="91" t="s">
        <v>926</v>
      </c>
      <c r="E8" s="29" t="s">
        <v>712</v>
      </c>
      <c r="F8" s="19">
        <v>98</v>
      </c>
      <c r="G8" s="19">
        <v>99</v>
      </c>
      <c r="H8" s="19">
        <v>97</v>
      </c>
      <c r="I8" s="19">
        <v>98</v>
      </c>
      <c r="J8" s="19">
        <v>98</v>
      </c>
      <c r="K8" s="19">
        <v>97</v>
      </c>
      <c r="L8" s="19">
        <f t="shared" si="0"/>
        <v>587</v>
      </c>
      <c r="M8" s="101">
        <v>101.1</v>
      </c>
      <c r="N8" s="126">
        <f t="shared" si="1"/>
        <v>688.1</v>
      </c>
      <c r="O8" s="113"/>
    </row>
    <row r="9" spans="1:15" ht="18" customHeight="1">
      <c r="A9" s="21" t="s">
        <v>708</v>
      </c>
      <c r="B9" s="123" t="s">
        <v>1264</v>
      </c>
      <c r="C9" s="123">
        <v>17</v>
      </c>
      <c r="D9" s="124" t="s">
        <v>765</v>
      </c>
      <c r="E9" s="125" t="s">
        <v>707</v>
      </c>
      <c r="F9" s="123">
        <v>97</v>
      </c>
      <c r="G9" s="123">
        <v>100</v>
      </c>
      <c r="H9" s="123">
        <v>99</v>
      </c>
      <c r="I9" s="123">
        <v>97</v>
      </c>
      <c r="J9" s="123">
        <v>95</v>
      </c>
      <c r="K9" s="123">
        <v>97</v>
      </c>
      <c r="L9" s="123">
        <f t="shared" si="0"/>
        <v>585</v>
      </c>
      <c r="M9" s="101">
        <v>102.2</v>
      </c>
      <c r="N9" s="126">
        <f t="shared" si="1"/>
        <v>687.2</v>
      </c>
      <c r="O9" s="127"/>
    </row>
    <row r="10" spans="1:15" ht="18" customHeight="1">
      <c r="A10" s="21" t="s">
        <v>710</v>
      </c>
      <c r="B10" s="123" t="s">
        <v>1264</v>
      </c>
      <c r="C10" s="123">
        <v>16</v>
      </c>
      <c r="D10" s="124" t="s">
        <v>747</v>
      </c>
      <c r="E10" s="125" t="s">
        <v>715</v>
      </c>
      <c r="F10" s="123">
        <v>98</v>
      </c>
      <c r="G10" s="123">
        <v>99</v>
      </c>
      <c r="H10" s="123">
        <v>97</v>
      </c>
      <c r="I10" s="123">
        <v>97</v>
      </c>
      <c r="J10" s="123">
        <v>97</v>
      </c>
      <c r="K10" s="123">
        <v>96</v>
      </c>
      <c r="L10" s="123">
        <f t="shared" si="0"/>
        <v>584</v>
      </c>
      <c r="M10" s="101">
        <v>103</v>
      </c>
      <c r="N10" s="126">
        <f t="shared" si="1"/>
        <v>687</v>
      </c>
      <c r="O10" s="127"/>
    </row>
    <row r="11" spans="1:15" ht="18" customHeight="1">
      <c r="A11" s="21" t="s">
        <v>713</v>
      </c>
      <c r="B11" s="123" t="s">
        <v>1265</v>
      </c>
      <c r="C11" s="123">
        <v>12</v>
      </c>
      <c r="D11" s="124" t="s">
        <v>583</v>
      </c>
      <c r="E11" s="125" t="s">
        <v>762</v>
      </c>
      <c r="F11" s="123">
        <v>97</v>
      </c>
      <c r="G11" s="123">
        <v>97</v>
      </c>
      <c r="H11" s="123">
        <v>97</v>
      </c>
      <c r="I11" s="123">
        <v>99</v>
      </c>
      <c r="J11" s="123">
        <v>98</v>
      </c>
      <c r="K11" s="123">
        <v>98</v>
      </c>
      <c r="L11" s="123">
        <f t="shared" si="0"/>
        <v>586</v>
      </c>
      <c r="M11" s="101">
        <v>100.2</v>
      </c>
      <c r="N11" s="126">
        <f t="shared" si="1"/>
        <v>686.2</v>
      </c>
      <c r="O11" s="123"/>
    </row>
    <row r="12" spans="1:15" ht="18" customHeight="1">
      <c r="A12" s="21" t="s">
        <v>716</v>
      </c>
      <c r="B12" s="123" t="s">
        <v>1261</v>
      </c>
      <c r="C12" s="123">
        <v>15</v>
      </c>
      <c r="D12" s="124" t="s">
        <v>417</v>
      </c>
      <c r="E12" s="125" t="s">
        <v>889</v>
      </c>
      <c r="F12" s="123">
        <v>97</v>
      </c>
      <c r="G12" s="123">
        <v>97</v>
      </c>
      <c r="H12" s="123">
        <v>97</v>
      </c>
      <c r="I12" s="123">
        <v>99</v>
      </c>
      <c r="J12" s="123">
        <v>98</v>
      </c>
      <c r="K12" s="123">
        <v>98</v>
      </c>
      <c r="L12" s="123">
        <f t="shared" si="0"/>
        <v>586</v>
      </c>
      <c r="M12" s="101">
        <v>99.5</v>
      </c>
      <c r="N12" s="126">
        <f t="shared" si="1"/>
        <v>685.5</v>
      </c>
      <c r="O12" s="123"/>
    </row>
    <row r="13" spans="1:15" ht="18" customHeight="1">
      <c r="A13" s="21" t="s">
        <v>718</v>
      </c>
      <c r="B13" s="123" t="s">
        <v>1265</v>
      </c>
      <c r="C13" s="123">
        <v>13</v>
      </c>
      <c r="D13" s="124" t="s">
        <v>703</v>
      </c>
      <c r="E13" s="125" t="s">
        <v>704</v>
      </c>
      <c r="F13" s="125">
        <v>97</v>
      </c>
      <c r="G13" s="125">
        <v>98</v>
      </c>
      <c r="H13" s="125">
        <v>96</v>
      </c>
      <c r="I13" s="125">
        <v>99</v>
      </c>
      <c r="J13" s="125">
        <v>99</v>
      </c>
      <c r="K13" s="125">
        <v>97</v>
      </c>
      <c r="L13" s="123">
        <f t="shared" si="0"/>
        <v>586</v>
      </c>
      <c r="M13" s="101">
        <v>99.3</v>
      </c>
      <c r="N13" s="126">
        <f t="shared" si="1"/>
        <v>685.3</v>
      </c>
      <c r="O13" s="125"/>
    </row>
    <row r="14" spans="1:15" ht="18" customHeight="1">
      <c r="A14" s="21" t="s">
        <v>720</v>
      </c>
      <c r="B14" s="123" t="s">
        <v>1242</v>
      </c>
      <c r="C14" s="123">
        <v>2</v>
      </c>
      <c r="D14" s="124" t="s">
        <v>937</v>
      </c>
      <c r="E14" s="125" t="s">
        <v>722</v>
      </c>
      <c r="F14" s="123">
        <v>97</v>
      </c>
      <c r="G14" s="123">
        <v>97</v>
      </c>
      <c r="H14" s="123">
        <v>96</v>
      </c>
      <c r="I14" s="123">
        <v>97</v>
      </c>
      <c r="J14" s="123">
        <v>97</v>
      </c>
      <c r="K14" s="123">
        <v>99</v>
      </c>
      <c r="L14" s="123">
        <f t="shared" si="0"/>
        <v>583</v>
      </c>
      <c r="M14" s="123"/>
      <c r="N14" s="123"/>
      <c r="O14" s="123" t="s">
        <v>1266</v>
      </c>
    </row>
    <row r="15" spans="1:15" ht="18" customHeight="1">
      <c r="A15" s="21" t="s">
        <v>724</v>
      </c>
      <c r="B15" s="19" t="s">
        <v>1263</v>
      </c>
      <c r="C15" s="22">
        <v>17</v>
      </c>
      <c r="D15" s="91" t="s">
        <v>795</v>
      </c>
      <c r="E15" s="29" t="s">
        <v>736</v>
      </c>
      <c r="F15" s="19">
        <v>95</v>
      </c>
      <c r="G15" s="19">
        <v>95</v>
      </c>
      <c r="H15" s="19">
        <v>99</v>
      </c>
      <c r="I15" s="19">
        <v>98</v>
      </c>
      <c r="J15" s="19">
        <v>98</v>
      </c>
      <c r="K15" s="19">
        <v>98</v>
      </c>
      <c r="L15" s="19">
        <f t="shared" si="0"/>
        <v>583</v>
      </c>
      <c r="M15" s="19"/>
      <c r="N15" s="19"/>
      <c r="O15" s="122" t="s">
        <v>1267</v>
      </c>
    </row>
    <row r="16" spans="1:15" ht="18" customHeight="1">
      <c r="A16" s="21" t="s">
        <v>727</v>
      </c>
      <c r="B16" s="19" t="s">
        <v>1263</v>
      </c>
      <c r="C16" s="22">
        <v>16</v>
      </c>
      <c r="D16" s="91" t="s">
        <v>1268</v>
      </c>
      <c r="E16" s="29" t="s">
        <v>437</v>
      </c>
      <c r="F16" s="19">
        <v>95</v>
      </c>
      <c r="G16" s="19">
        <v>98</v>
      </c>
      <c r="H16" s="19">
        <v>97</v>
      </c>
      <c r="I16" s="19">
        <v>97</v>
      </c>
      <c r="J16" s="19">
        <v>98</v>
      </c>
      <c r="K16" s="19">
        <v>98</v>
      </c>
      <c r="L16" s="19">
        <f t="shared" si="0"/>
        <v>583</v>
      </c>
      <c r="M16" s="19"/>
      <c r="N16" s="19"/>
      <c r="O16" s="122" t="s">
        <v>0</v>
      </c>
    </row>
    <row r="17" spans="1:15" ht="18" customHeight="1">
      <c r="A17" s="21" t="s">
        <v>731</v>
      </c>
      <c r="B17" s="123" t="s">
        <v>1265</v>
      </c>
      <c r="C17" s="123">
        <v>23</v>
      </c>
      <c r="D17" s="124" t="s">
        <v>1074</v>
      </c>
      <c r="E17" s="125" t="s">
        <v>712</v>
      </c>
      <c r="F17" s="123">
        <v>94</v>
      </c>
      <c r="G17" s="123">
        <v>98</v>
      </c>
      <c r="H17" s="123">
        <v>99</v>
      </c>
      <c r="I17" s="123">
        <v>96</v>
      </c>
      <c r="J17" s="123">
        <v>98</v>
      </c>
      <c r="K17" s="123">
        <v>98</v>
      </c>
      <c r="L17" s="123">
        <f t="shared" si="0"/>
        <v>583</v>
      </c>
      <c r="M17" s="123"/>
      <c r="N17" s="123"/>
      <c r="O17" s="122" t="s">
        <v>1</v>
      </c>
    </row>
    <row r="18" spans="1:15" ht="18" customHeight="1">
      <c r="A18" s="21" t="s">
        <v>734</v>
      </c>
      <c r="B18" s="123" t="s">
        <v>1242</v>
      </c>
      <c r="C18" s="123">
        <v>7</v>
      </c>
      <c r="D18" s="124" t="s">
        <v>728</v>
      </c>
      <c r="E18" s="125" t="s">
        <v>729</v>
      </c>
      <c r="F18" s="123">
        <v>95</v>
      </c>
      <c r="G18" s="123">
        <v>96</v>
      </c>
      <c r="H18" s="123">
        <v>100</v>
      </c>
      <c r="I18" s="123">
        <v>99</v>
      </c>
      <c r="J18" s="123">
        <v>96</v>
      </c>
      <c r="K18" s="123">
        <v>97</v>
      </c>
      <c r="L18" s="123">
        <f t="shared" si="0"/>
        <v>583</v>
      </c>
      <c r="M18" s="123"/>
      <c r="N18" s="123"/>
      <c r="O18" s="123" t="s">
        <v>2</v>
      </c>
    </row>
    <row r="19" spans="1:15" ht="18" customHeight="1">
      <c r="A19" s="21" t="s">
        <v>738</v>
      </c>
      <c r="B19" s="123" t="s">
        <v>1265</v>
      </c>
      <c r="C19" s="123">
        <v>15</v>
      </c>
      <c r="D19" s="124" t="s">
        <v>888</v>
      </c>
      <c r="E19" s="125" t="s">
        <v>889</v>
      </c>
      <c r="F19" s="123">
        <v>98</v>
      </c>
      <c r="G19" s="123">
        <v>94</v>
      </c>
      <c r="H19" s="123">
        <v>98</v>
      </c>
      <c r="I19" s="123">
        <v>98</v>
      </c>
      <c r="J19" s="123">
        <v>99</v>
      </c>
      <c r="K19" s="123">
        <v>96</v>
      </c>
      <c r="L19" s="123">
        <f t="shared" si="0"/>
        <v>583</v>
      </c>
      <c r="M19" s="123"/>
      <c r="N19" s="123"/>
      <c r="O19" s="123" t="s">
        <v>3</v>
      </c>
    </row>
    <row r="20" spans="1:15" ht="18" customHeight="1">
      <c r="A20" s="21" t="s">
        <v>741</v>
      </c>
      <c r="B20" s="123" t="s">
        <v>1265</v>
      </c>
      <c r="C20" s="123">
        <v>10</v>
      </c>
      <c r="D20" s="124" t="s">
        <v>420</v>
      </c>
      <c r="E20" s="125" t="s">
        <v>715</v>
      </c>
      <c r="F20" s="123">
        <v>98</v>
      </c>
      <c r="G20" s="123">
        <v>98</v>
      </c>
      <c r="H20" s="123">
        <v>96</v>
      </c>
      <c r="I20" s="123">
        <v>98</v>
      </c>
      <c r="J20" s="123">
        <v>97</v>
      </c>
      <c r="K20" s="123">
        <v>96</v>
      </c>
      <c r="L20" s="123">
        <f t="shared" si="0"/>
        <v>583</v>
      </c>
      <c r="M20" s="123"/>
      <c r="N20" s="123"/>
      <c r="O20" s="127" t="s">
        <v>4</v>
      </c>
    </row>
    <row r="21" spans="1:15" ht="18" customHeight="1">
      <c r="A21" s="21" t="s">
        <v>743</v>
      </c>
      <c r="B21" s="123" t="s">
        <v>1242</v>
      </c>
      <c r="C21" s="123">
        <v>13</v>
      </c>
      <c r="D21" s="124" t="s">
        <v>5</v>
      </c>
      <c r="E21" s="125" t="s">
        <v>704</v>
      </c>
      <c r="F21" s="125">
        <v>97</v>
      </c>
      <c r="G21" s="125">
        <v>96</v>
      </c>
      <c r="H21" s="125">
        <v>98</v>
      </c>
      <c r="I21" s="125">
        <v>97</v>
      </c>
      <c r="J21" s="125">
        <v>96</v>
      </c>
      <c r="K21" s="125">
        <v>98</v>
      </c>
      <c r="L21" s="123">
        <f t="shared" si="0"/>
        <v>582</v>
      </c>
      <c r="M21" s="123"/>
      <c r="N21" s="123"/>
      <c r="O21" s="131" t="s">
        <v>6</v>
      </c>
    </row>
    <row r="22" spans="1:15" ht="18" customHeight="1">
      <c r="A22" s="21" t="s">
        <v>746</v>
      </c>
      <c r="B22" s="123" t="s">
        <v>1264</v>
      </c>
      <c r="C22" s="123">
        <v>20</v>
      </c>
      <c r="D22" s="124" t="s">
        <v>755</v>
      </c>
      <c r="E22" s="125" t="s">
        <v>756</v>
      </c>
      <c r="F22" s="123">
        <v>96</v>
      </c>
      <c r="G22" s="123">
        <v>98</v>
      </c>
      <c r="H22" s="123">
        <v>98</v>
      </c>
      <c r="I22" s="123">
        <v>96</v>
      </c>
      <c r="J22" s="123">
        <v>96</v>
      </c>
      <c r="K22" s="123">
        <v>98</v>
      </c>
      <c r="L22" s="123">
        <f t="shared" si="0"/>
        <v>582</v>
      </c>
      <c r="M22" s="123"/>
      <c r="N22" s="123"/>
      <c r="O22" s="132" t="s">
        <v>7</v>
      </c>
    </row>
    <row r="23" spans="1:15" ht="18" customHeight="1">
      <c r="A23" s="21" t="s">
        <v>748</v>
      </c>
      <c r="B23" s="19" t="s">
        <v>1263</v>
      </c>
      <c r="C23" s="22">
        <v>14</v>
      </c>
      <c r="D23" s="91" t="s">
        <v>8</v>
      </c>
      <c r="E23" s="29" t="s">
        <v>700</v>
      </c>
      <c r="F23" s="19">
        <v>96</v>
      </c>
      <c r="G23" s="19">
        <v>96</v>
      </c>
      <c r="H23" s="19">
        <v>97</v>
      </c>
      <c r="I23" s="19">
        <v>98</v>
      </c>
      <c r="J23" s="19">
        <v>98</v>
      </c>
      <c r="K23" s="19">
        <v>97</v>
      </c>
      <c r="L23" s="19">
        <f t="shared" si="0"/>
        <v>582</v>
      </c>
      <c r="M23" s="19"/>
      <c r="N23" s="19"/>
      <c r="O23" s="107" t="s">
        <v>9</v>
      </c>
    </row>
    <row r="24" spans="1:15" ht="18" customHeight="1">
      <c r="A24" s="21" t="s">
        <v>751</v>
      </c>
      <c r="B24" s="19" t="s">
        <v>1263</v>
      </c>
      <c r="C24" s="22">
        <v>8</v>
      </c>
      <c r="D24" s="91" t="s">
        <v>1186</v>
      </c>
      <c r="E24" s="29" t="s">
        <v>841</v>
      </c>
      <c r="F24" s="29">
        <v>98</v>
      </c>
      <c r="G24" s="29">
        <v>97</v>
      </c>
      <c r="H24" s="29">
        <v>98</v>
      </c>
      <c r="I24" s="29">
        <v>96</v>
      </c>
      <c r="J24" s="29">
        <v>96</v>
      </c>
      <c r="K24" s="29">
        <v>97</v>
      </c>
      <c r="L24" s="19">
        <f t="shared" si="0"/>
        <v>582</v>
      </c>
      <c r="M24" s="19"/>
      <c r="N24" s="19"/>
      <c r="O24" s="29" t="s">
        <v>10</v>
      </c>
    </row>
    <row r="25" spans="1:15" ht="18" customHeight="1">
      <c r="A25" s="21" t="s">
        <v>754</v>
      </c>
      <c r="B25" s="123" t="s">
        <v>11</v>
      </c>
      <c r="C25" s="123">
        <v>3</v>
      </c>
      <c r="D25" s="91" t="s">
        <v>584</v>
      </c>
      <c r="E25" s="29" t="s">
        <v>762</v>
      </c>
      <c r="F25" s="125">
        <v>98</v>
      </c>
      <c r="G25" s="125">
        <v>99</v>
      </c>
      <c r="H25" s="125">
        <v>95</v>
      </c>
      <c r="I25" s="125">
        <v>96</v>
      </c>
      <c r="J25" s="125">
        <v>98</v>
      </c>
      <c r="K25" s="125">
        <v>96</v>
      </c>
      <c r="L25" s="123">
        <f t="shared" si="0"/>
        <v>582</v>
      </c>
      <c r="M25" s="123"/>
      <c r="N25" s="123"/>
      <c r="O25" s="125"/>
    </row>
    <row r="26" spans="1:15" ht="18" customHeight="1">
      <c r="A26" s="21" t="s">
        <v>758</v>
      </c>
      <c r="B26" s="123" t="s">
        <v>1261</v>
      </c>
      <c r="C26" s="123">
        <v>25</v>
      </c>
      <c r="D26" s="124" t="s">
        <v>725</v>
      </c>
      <c r="E26" s="125" t="s">
        <v>704</v>
      </c>
      <c r="F26" s="123">
        <v>98</v>
      </c>
      <c r="G26" s="123">
        <v>98</v>
      </c>
      <c r="H26" s="123">
        <v>96</v>
      </c>
      <c r="I26" s="123">
        <v>96</v>
      </c>
      <c r="J26" s="123">
        <v>99</v>
      </c>
      <c r="K26" s="123">
        <v>95</v>
      </c>
      <c r="L26" s="123">
        <f t="shared" si="0"/>
        <v>582</v>
      </c>
      <c r="M26" s="123"/>
      <c r="N26" s="123"/>
      <c r="O26" s="123" t="s">
        <v>12</v>
      </c>
    </row>
    <row r="27" spans="1:15" ht="18" customHeight="1">
      <c r="A27" s="21" t="s">
        <v>761</v>
      </c>
      <c r="B27" s="123" t="s">
        <v>1261</v>
      </c>
      <c r="C27" s="123">
        <v>10</v>
      </c>
      <c r="D27" s="124" t="s">
        <v>997</v>
      </c>
      <c r="E27" s="125" t="s">
        <v>715</v>
      </c>
      <c r="F27" s="123">
        <v>97</v>
      </c>
      <c r="G27" s="123">
        <v>97</v>
      </c>
      <c r="H27" s="123">
        <v>97</v>
      </c>
      <c r="I27" s="123">
        <v>99</v>
      </c>
      <c r="J27" s="123">
        <v>97</v>
      </c>
      <c r="K27" s="123">
        <v>95</v>
      </c>
      <c r="L27" s="123">
        <f t="shared" si="0"/>
        <v>582</v>
      </c>
      <c r="M27" s="123"/>
      <c r="N27" s="123"/>
      <c r="O27" s="127" t="s">
        <v>13</v>
      </c>
    </row>
    <row r="28" spans="1:15" ht="18" customHeight="1">
      <c r="A28" s="21" t="s">
        <v>764</v>
      </c>
      <c r="B28" s="123" t="s">
        <v>11</v>
      </c>
      <c r="C28" s="123">
        <v>4</v>
      </c>
      <c r="D28" s="91" t="s">
        <v>838</v>
      </c>
      <c r="E28" s="29" t="s">
        <v>704</v>
      </c>
      <c r="F28" s="123">
        <v>94</v>
      </c>
      <c r="G28" s="123">
        <v>97</v>
      </c>
      <c r="H28" s="123">
        <v>99</v>
      </c>
      <c r="I28" s="123">
        <v>96</v>
      </c>
      <c r="J28" s="123">
        <v>98</v>
      </c>
      <c r="K28" s="123">
        <v>97</v>
      </c>
      <c r="L28" s="123">
        <f t="shared" si="0"/>
        <v>581</v>
      </c>
      <c r="M28" s="123"/>
      <c r="N28" s="123"/>
      <c r="O28" s="128"/>
    </row>
    <row r="29" spans="1:15" ht="36" customHeight="1">
      <c r="A29" s="21" t="s">
        <v>767</v>
      </c>
      <c r="B29" s="19" t="s">
        <v>1263</v>
      </c>
      <c r="C29" s="22">
        <v>7</v>
      </c>
      <c r="D29" s="91" t="s">
        <v>1172</v>
      </c>
      <c r="E29" s="29" t="s">
        <v>729</v>
      </c>
      <c r="F29" s="19">
        <v>96</v>
      </c>
      <c r="G29" s="19">
        <v>97</v>
      </c>
      <c r="H29" s="19">
        <v>97</v>
      </c>
      <c r="I29" s="19">
        <v>97</v>
      </c>
      <c r="J29" s="19">
        <v>97</v>
      </c>
      <c r="K29" s="19">
        <v>97</v>
      </c>
      <c r="L29" s="19">
        <f t="shared" si="0"/>
        <v>581</v>
      </c>
      <c r="M29" s="19"/>
      <c r="N29" s="19"/>
      <c r="O29" s="133" t="s">
        <v>14</v>
      </c>
    </row>
    <row r="30" spans="1:15" ht="36" customHeight="1">
      <c r="A30" s="21" t="s">
        <v>770</v>
      </c>
      <c r="B30" s="123" t="s">
        <v>1265</v>
      </c>
      <c r="C30" s="123">
        <v>3</v>
      </c>
      <c r="D30" s="124" t="s">
        <v>711</v>
      </c>
      <c r="E30" s="125" t="s">
        <v>712</v>
      </c>
      <c r="F30" s="125">
        <v>98</v>
      </c>
      <c r="G30" s="125">
        <v>97</v>
      </c>
      <c r="H30" s="125">
        <v>95</v>
      </c>
      <c r="I30" s="125">
        <v>97</v>
      </c>
      <c r="J30" s="125">
        <v>97</v>
      </c>
      <c r="K30" s="125">
        <v>97</v>
      </c>
      <c r="L30" s="123">
        <f t="shared" si="0"/>
        <v>581</v>
      </c>
      <c r="M30" s="123"/>
      <c r="N30" s="123"/>
      <c r="O30" s="133" t="s">
        <v>15</v>
      </c>
    </row>
    <row r="31" spans="1:15" ht="18" customHeight="1">
      <c r="A31" s="21" t="s">
        <v>773</v>
      </c>
      <c r="B31" s="123" t="s">
        <v>1261</v>
      </c>
      <c r="C31" s="123">
        <v>2</v>
      </c>
      <c r="D31" s="124" t="s">
        <v>699</v>
      </c>
      <c r="E31" s="125" t="s">
        <v>700</v>
      </c>
      <c r="F31" s="123">
        <v>97</v>
      </c>
      <c r="G31" s="123">
        <v>95</v>
      </c>
      <c r="H31" s="123">
        <v>97</v>
      </c>
      <c r="I31" s="123">
        <v>99</v>
      </c>
      <c r="J31" s="123">
        <v>97</v>
      </c>
      <c r="K31" s="123">
        <v>96</v>
      </c>
      <c r="L31" s="123">
        <f t="shared" si="0"/>
        <v>581</v>
      </c>
      <c r="M31" s="123"/>
      <c r="N31" s="123"/>
      <c r="O31" s="123" t="s">
        <v>16</v>
      </c>
    </row>
    <row r="32" spans="1:15" ht="18" customHeight="1">
      <c r="A32" s="21" t="s">
        <v>776</v>
      </c>
      <c r="B32" s="123" t="s">
        <v>1261</v>
      </c>
      <c r="C32" s="123">
        <v>12</v>
      </c>
      <c r="D32" s="124" t="s">
        <v>17</v>
      </c>
      <c r="E32" s="125" t="s">
        <v>762</v>
      </c>
      <c r="F32" s="123">
        <v>98</v>
      </c>
      <c r="G32" s="123">
        <v>99</v>
      </c>
      <c r="H32" s="123">
        <v>96</v>
      </c>
      <c r="I32" s="123">
        <v>97</v>
      </c>
      <c r="J32" s="123">
        <v>95</v>
      </c>
      <c r="K32" s="123">
        <v>96</v>
      </c>
      <c r="L32" s="123">
        <f t="shared" si="0"/>
        <v>581</v>
      </c>
      <c r="M32" s="123"/>
      <c r="N32" s="123"/>
      <c r="O32" s="123" t="s">
        <v>18</v>
      </c>
    </row>
    <row r="33" spans="1:15" ht="18" customHeight="1">
      <c r="A33" s="21" t="s">
        <v>778</v>
      </c>
      <c r="B33" s="123" t="s">
        <v>1265</v>
      </c>
      <c r="C33" s="123">
        <v>17</v>
      </c>
      <c r="D33" s="124" t="s">
        <v>1093</v>
      </c>
      <c r="E33" s="125" t="s">
        <v>736</v>
      </c>
      <c r="F33" s="123">
        <v>97</v>
      </c>
      <c r="G33" s="123">
        <v>98</v>
      </c>
      <c r="H33" s="123">
        <v>100</v>
      </c>
      <c r="I33" s="123">
        <v>98</v>
      </c>
      <c r="J33" s="123">
        <v>93</v>
      </c>
      <c r="K33" s="123">
        <v>95</v>
      </c>
      <c r="L33" s="123">
        <f t="shared" si="0"/>
        <v>581</v>
      </c>
      <c r="M33" s="123"/>
      <c r="N33" s="123"/>
      <c r="O33" s="127" t="s">
        <v>19</v>
      </c>
    </row>
    <row r="34" spans="1:15" ht="18" customHeight="1">
      <c r="A34" s="21" t="s">
        <v>780</v>
      </c>
      <c r="B34" s="19" t="s">
        <v>1263</v>
      </c>
      <c r="C34" s="22">
        <v>13</v>
      </c>
      <c r="D34" s="91" t="s">
        <v>1112</v>
      </c>
      <c r="E34" s="29" t="s">
        <v>704</v>
      </c>
      <c r="F34" s="29">
        <v>98</v>
      </c>
      <c r="G34" s="29">
        <v>97</v>
      </c>
      <c r="H34" s="29">
        <v>98</v>
      </c>
      <c r="I34" s="29">
        <v>97</v>
      </c>
      <c r="J34" s="29">
        <v>97</v>
      </c>
      <c r="K34" s="29">
        <v>94</v>
      </c>
      <c r="L34" s="19">
        <f t="shared" si="0"/>
        <v>581</v>
      </c>
      <c r="M34" s="19"/>
      <c r="N34" s="19"/>
      <c r="O34" s="29" t="s">
        <v>20</v>
      </c>
    </row>
    <row r="35" spans="1:15" ht="18" customHeight="1">
      <c r="A35" s="21" t="s">
        <v>783</v>
      </c>
      <c r="B35" s="123" t="s">
        <v>1264</v>
      </c>
      <c r="C35" s="123">
        <v>2</v>
      </c>
      <c r="D35" s="124" t="s">
        <v>934</v>
      </c>
      <c r="E35" s="125" t="s">
        <v>722</v>
      </c>
      <c r="F35" s="123">
        <v>95</v>
      </c>
      <c r="G35" s="123">
        <v>96</v>
      </c>
      <c r="H35" s="123">
        <v>99</v>
      </c>
      <c r="I35" s="123">
        <v>96</v>
      </c>
      <c r="J35" s="123">
        <v>96</v>
      </c>
      <c r="K35" s="123">
        <v>98</v>
      </c>
      <c r="L35" s="123">
        <f t="shared" si="0"/>
        <v>580</v>
      </c>
      <c r="M35" s="123"/>
      <c r="N35" s="123"/>
      <c r="O35" s="127"/>
    </row>
    <row r="36" spans="1:15" ht="18" customHeight="1">
      <c r="A36" s="21" t="s">
        <v>785</v>
      </c>
      <c r="B36" s="19" t="s">
        <v>1263</v>
      </c>
      <c r="C36" s="22">
        <v>3</v>
      </c>
      <c r="D36" s="91" t="s">
        <v>1065</v>
      </c>
      <c r="E36" s="29" t="s">
        <v>712</v>
      </c>
      <c r="F36" s="29">
        <v>94</v>
      </c>
      <c r="G36" s="29">
        <v>96</v>
      </c>
      <c r="H36" s="29">
        <v>98</v>
      </c>
      <c r="I36" s="29">
        <v>97</v>
      </c>
      <c r="J36" s="29">
        <v>96</v>
      </c>
      <c r="K36" s="29">
        <v>98</v>
      </c>
      <c r="L36" s="19">
        <f t="shared" si="0"/>
        <v>579</v>
      </c>
      <c r="M36" s="19"/>
      <c r="N36" s="19"/>
      <c r="O36" s="29" t="s">
        <v>21</v>
      </c>
    </row>
    <row r="37" spans="1:15" ht="18" customHeight="1">
      <c r="A37" s="21" t="s">
        <v>788</v>
      </c>
      <c r="B37" s="123" t="s">
        <v>1265</v>
      </c>
      <c r="C37" s="123">
        <v>11</v>
      </c>
      <c r="D37" s="124" t="s">
        <v>759</v>
      </c>
      <c r="E37" s="125" t="s">
        <v>722</v>
      </c>
      <c r="F37" s="123">
        <v>97</v>
      </c>
      <c r="G37" s="123">
        <v>98</v>
      </c>
      <c r="H37" s="123">
        <v>92</v>
      </c>
      <c r="I37" s="123">
        <v>97</v>
      </c>
      <c r="J37" s="123">
        <v>98</v>
      </c>
      <c r="K37" s="123">
        <v>97</v>
      </c>
      <c r="L37" s="123">
        <f t="shared" si="0"/>
        <v>579</v>
      </c>
      <c r="M37" s="123"/>
      <c r="N37" s="123"/>
      <c r="O37" s="123" t="s">
        <v>22</v>
      </c>
    </row>
    <row r="38" spans="1:15" ht="18" customHeight="1">
      <c r="A38" s="21" t="s">
        <v>791</v>
      </c>
      <c r="B38" s="123" t="s">
        <v>1242</v>
      </c>
      <c r="C38" s="123">
        <v>16</v>
      </c>
      <c r="D38" s="124" t="s">
        <v>23</v>
      </c>
      <c r="E38" s="125" t="s">
        <v>437</v>
      </c>
      <c r="F38" s="123">
        <v>98</v>
      </c>
      <c r="G38" s="123">
        <v>97</v>
      </c>
      <c r="H38" s="123">
        <v>98</v>
      </c>
      <c r="I38" s="123">
        <v>94</v>
      </c>
      <c r="J38" s="123">
        <v>99</v>
      </c>
      <c r="K38" s="123">
        <v>93</v>
      </c>
      <c r="L38" s="123">
        <f aca="true" t="shared" si="2" ref="L38:L69">SUM(F38:K38)</f>
        <v>579</v>
      </c>
      <c r="M38" s="123"/>
      <c r="N38" s="123"/>
      <c r="O38" s="127" t="s">
        <v>24</v>
      </c>
    </row>
    <row r="39" spans="1:15" ht="18" customHeight="1">
      <c r="A39" s="21" t="s">
        <v>794</v>
      </c>
      <c r="B39" s="123" t="s">
        <v>1261</v>
      </c>
      <c r="C39" s="123">
        <v>5</v>
      </c>
      <c r="D39" s="124" t="s">
        <v>719</v>
      </c>
      <c r="E39" s="125" t="s">
        <v>707</v>
      </c>
      <c r="F39" s="125">
        <v>96</v>
      </c>
      <c r="G39" s="125">
        <v>97</v>
      </c>
      <c r="H39" s="125">
        <v>98</v>
      </c>
      <c r="I39" s="125">
        <v>95</v>
      </c>
      <c r="J39" s="125">
        <v>97</v>
      </c>
      <c r="K39" s="125">
        <v>95</v>
      </c>
      <c r="L39" s="123">
        <f t="shared" si="2"/>
        <v>578</v>
      </c>
      <c r="M39" s="123"/>
      <c r="N39" s="123"/>
      <c r="O39" s="125" t="s">
        <v>19</v>
      </c>
    </row>
    <row r="40" spans="1:15" ht="18" customHeight="1">
      <c r="A40" s="21" t="s">
        <v>797</v>
      </c>
      <c r="B40" s="19" t="s">
        <v>1263</v>
      </c>
      <c r="C40" s="22">
        <v>11</v>
      </c>
      <c r="D40" s="91" t="s">
        <v>843</v>
      </c>
      <c r="E40" s="29" t="s">
        <v>722</v>
      </c>
      <c r="F40" s="19">
        <v>95</v>
      </c>
      <c r="G40" s="19">
        <v>96</v>
      </c>
      <c r="H40" s="19">
        <v>97</v>
      </c>
      <c r="I40" s="19">
        <v>100</v>
      </c>
      <c r="J40" s="19">
        <v>96</v>
      </c>
      <c r="K40" s="19">
        <v>94</v>
      </c>
      <c r="L40" s="19">
        <f t="shared" si="2"/>
        <v>578</v>
      </c>
      <c r="M40" s="19"/>
      <c r="N40" s="19"/>
      <c r="O40" s="134" t="s">
        <v>25</v>
      </c>
    </row>
    <row r="41" spans="1:15" ht="18" customHeight="1">
      <c r="A41" s="21" t="s">
        <v>800</v>
      </c>
      <c r="B41" s="123" t="s">
        <v>1242</v>
      </c>
      <c r="C41" s="123">
        <v>14</v>
      </c>
      <c r="D41" s="124" t="s">
        <v>26</v>
      </c>
      <c r="E41" s="125" t="s">
        <v>700</v>
      </c>
      <c r="F41" s="125">
        <v>97</v>
      </c>
      <c r="G41" s="125">
        <v>96</v>
      </c>
      <c r="H41" s="125">
        <v>98</v>
      </c>
      <c r="I41" s="125">
        <v>97</v>
      </c>
      <c r="J41" s="125">
        <v>96</v>
      </c>
      <c r="K41" s="125">
        <v>94</v>
      </c>
      <c r="L41" s="123">
        <f t="shared" si="2"/>
        <v>578</v>
      </c>
      <c r="M41" s="123"/>
      <c r="N41" s="123"/>
      <c r="O41" s="131" t="s">
        <v>27</v>
      </c>
    </row>
    <row r="42" spans="1:15" ht="18" customHeight="1">
      <c r="A42" s="21" t="s">
        <v>803</v>
      </c>
      <c r="B42" s="123" t="s">
        <v>1264</v>
      </c>
      <c r="C42" s="123">
        <v>14</v>
      </c>
      <c r="D42" s="124" t="s">
        <v>28</v>
      </c>
      <c r="E42" s="125" t="s">
        <v>700</v>
      </c>
      <c r="F42" s="123">
        <v>98</v>
      </c>
      <c r="G42" s="123">
        <v>94</v>
      </c>
      <c r="H42" s="123">
        <v>95</v>
      </c>
      <c r="I42" s="123">
        <v>96</v>
      </c>
      <c r="J42" s="123">
        <v>95</v>
      </c>
      <c r="K42" s="123">
        <v>99</v>
      </c>
      <c r="L42" s="123">
        <f t="shared" si="2"/>
        <v>577</v>
      </c>
      <c r="M42" s="123"/>
      <c r="N42" s="123"/>
      <c r="O42" s="127" t="s">
        <v>29</v>
      </c>
    </row>
    <row r="43" spans="1:15" ht="18" customHeight="1">
      <c r="A43" s="21" t="s">
        <v>806</v>
      </c>
      <c r="B43" s="123" t="s">
        <v>1261</v>
      </c>
      <c r="C43" s="123">
        <v>9</v>
      </c>
      <c r="D43" s="124" t="s">
        <v>980</v>
      </c>
      <c r="E43" s="125" t="s">
        <v>712</v>
      </c>
      <c r="F43" s="123">
        <v>93</v>
      </c>
      <c r="G43" s="123">
        <v>94</v>
      </c>
      <c r="H43" s="123">
        <v>98</v>
      </c>
      <c r="I43" s="123">
        <v>95</v>
      </c>
      <c r="J43" s="123">
        <v>99</v>
      </c>
      <c r="K43" s="123">
        <v>98</v>
      </c>
      <c r="L43" s="123">
        <f t="shared" si="2"/>
        <v>577</v>
      </c>
      <c r="M43" s="123"/>
      <c r="N43" s="123"/>
      <c r="O43" s="127" t="s">
        <v>30</v>
      </c>
    </row>
    <row r="44" spans="1:15" ht="18" customHeight="1">
      <c r="A44" s="21" t="s">
        <v>809</v>
      </c>
      <c r="B44" s="19" t="s">
        <v>1263</v>
      </c>
      <c r="C44" s="22">
        <v>5</v>
      </c>
      <c r="D44" s="91" t="s">
        <v>777</v>
      </c>
      <c r="E44" s="29" t="s">
        <v>707</v>
      </c>
      <c r="F44" s="19">
        <v>91</v>
      </c>
      <c r="G44" s="19">
        <v>96</v>
      </c>
      <c r="H44" s="19">
        <v>96</v>
      </c>
      <c r="I44" s="19">
        <v>98</v>
      </c>
      <c r="J44" s="19">
        <v>98</v>
      </c>
      <c r="K44" s="19">
        <v>98</v>
      </c>
      <c r="L44" s="19">
        <f t="shared" si="2"/>
        <v>577</v>
      </c>
      <c r="M44" s="19"/>
      <c r="N44" s="19"/>
      <c r="O44" s="19" t="s">
        <v>31</v>
      </c>
    </row>
    <row r="45" spans="1:15" ht="18" customHeight="1">
      <c r="A45" s="21" t="s">
        <v>812</v>
      </c>
      <c r="B45" s="123" t="s">
        <v>11</v>
      </c>
      <c r="C45" s="123">
        <v>23</v>
      </c>
      <c r="D45" s="91" t="s">
        <v>902</v>
      </c>
      <c r="E45" s="29" t="s">
        <v>736</v>
      </c>
      <c r="F45" s="123">
        <v>97</v>
      </c>
      <c r="G45" s="123">
        <v>93</v>
      </c>
      <c r="H45" s="123">
        <v>97</v>
      </c>
      <c r="I45" s="123">
        <v>96</v>
      </c>
      <c r="J45" s="123">
        <v>96</v>
      </c>
      <c r="K45" s="123">
        <v>98</v>
      </c>
      <c r="L45" s="123">
        <f t="shared" si="2"/>
        <v>577</v>
      </c>
      <c r="M45" s="123"/>
      <c r="N45" s="123"/>
      <c r="O45" s="128"/>
    </row>
    <row r="46" spans="1:15" ht="18" customHeight="1">
      <c r="A46" s="21" t="s">
        <v>815</v>
      </c>
      <c r="B46" s="123" t="s">
        <v>1242</v>
      </c>
      <c r="C46" s="123">
        <v>15</v>
      </c>
      <c r="D46" s="124" t="s">
        <v>1123</v>
      </c>
      <c r="E46" s="125" t="s">
        <v>889</v>
      </c>
      <c r="F46" s="123">
        <v>94</v>
      </c>
      <c r="G46" s="123">
        <v>95</v>
      </c>
      <c r="H46" s="123">
        <v>96</v>
      </c>
      <c r="I46" s="123">
        <v>98</v>
      </c>
      <c r="J46" s="123">
        <v>97</v>
      </c>
      <c r="K46" s="123">
        <v>97</v>
      </c>
      <c r="L46" s="123">
        <f t="shared" si="2"/>
        <v>577</v>
      </c>
      <c r="M46" s="123"/>
      <c r="N46" s="123"/>
      <c r="O46" s="123" t="s">
        <v>32</v>
      </c>
    </row>
    <row r="47" spans="1:15" ht="18" customHeight="1">
      <c r="A47" s="21" t="s">
        <v>818</v>
      </c>
      <c r="B47" s="123" t="s">
        <v>1242</v>
      </c>
      <c r="C47" s="123">
        <v>5</v>
      </c>
      <c r="D47" s="124" t="s">
        <v>1051</v>
      </c>
      <c r="E47" s="125" t="s">
        <v>707</v>
      </c>
      <c r="F47" s="125">
        <v>96</v>
      </c>
      <c r="G47" s="125">
        <v>97</v>
      </c>
      <c r="H47" s="125">
        <v>98</v>
      </c>
      <c r="I47" s="125">
        <v>94</v>
      </c>
      <c r="J47" s="125">
        <v>95</v>
      </c>
      <c r="K47" s="125">
        <v>97</v>
      </c>
      <c r="L47" s="123">
        <f t="shared" si="2"/>
        <v>577</v>
      </c>
      <c r="M47" s="123"/>
      <c r="N47" s="123"/>
      <c r="O47" s="125" t="s">
        <v>33</v>
      </c>
    </row>
    <row r="48" spans="1:15" ht="18" customHeight="1">
      <c r="A48" s="21" t="s">
        <v>821</v>
      </c>
      <c r="B48" s="123" t="s">
        <v>1265</v>
      </c>
      <c r="C48" s="123">
        <v>14</v>
      </c>
      <c r="D48" s="124" t="s">
        <v>709</v>
      </c>
      <c r="E48" s="125" t="s">
        <v>700</v>
      </c>
      <c r="F48" s="123">
        <v>97</v>
      </c>
      <c r="G48" s="123">
        <v>99</v>
      </c>
      <c r="H48" s="123">
        <v>94</v>
      </c>
      <c r="I48" s="123">
        <v>99</v>
      </c>
      <c r="J48" s="123">
        <v>91</v>
      </c>
      <c r="K48" s="123">
        <v>97</v>
      </c>
      <c r="L48" s="123">
        <f t="shared" si="2"/>
        <v>577</v>
      </c>
      <c r="M48" s="123"/>
      <c r="N48" s="123"/>
      <c r="O48" s="123" t="s">
        <v>34</v>
      </c>
    </row>
    <row r="49" spans="1:15" ht="18" customHeight="1">
      <c r="A49" s="21" t="s">
        <v>824</v>
      </c>
      <c r="B49" s="123" t="s">
        <v>1265</v>
      </c>
      <c r="C49" s="123">
        <v>16</v>
      </c>
      <c r="D49" s="124" t="s">
        <v>436</v>
      </c>
      <c r="E49" s="125" t="s">
        <v>437</v>
      </c>
      <c r="F49" s="123">
        <v>96</v>
      </c>
      <c r="G49" s="123">
        <v>96</v>
      </c>
      <c r="H49" s="123">
        <v>95</v>
      </c>
      <c r="I49" s="123">
        <v>96</v>
      </c>
      <c r="J49" s="123">
        <v>98</v>
      </c>
      <c r="K49" s="123">
        <v>96</v>
      </c>
      <c r="L49" s="123">
        <f t="shared" si="2"/>
        <v>577</v>
      </c>
      <c r="M49" s="123"/>
      <c r="N49" s="123"/>
      <c r="O49" s="123" t="s">
        <v>35</v>
      </c>
    </row>
    <row r="50" spans="1:15" ht="18" customHeight="1">
      <c r="A50" s="21" t="s">
        <v>827</v>
      </c>
      <c r="B50" s="123" t="s">
        <v>1242</v>
      </c>
      <c r="C50" s="123">
        <v>3</v>
      </c>
      <c r="D50" s="124" t="s">
        <v>36</v>
      </c>
      <c r="E50" s="125" t="s">
        <v>762</v>
      </c>
      <c r="F50" s="125">
        <v>98</v>
      </c>
      <c r="G50" s="125">
        <v>95</v>
      </c>
      <c r="H50" s="125">
        <v>96</v>
      </c>
      <c r="I50" s="125">
        <v>97</v>
      </c>
      <c r="J50" s="125">
        <v>95</v>
      </c>
      <c r="K50" s="125">
        <v>96</v>
      </c>
      <c r="L50" s="123">
        <f t="shared" si="2"/>
        <v>577</v>
      </c>
      <c r="M50" s="123"/>
      <c r="N50" s="123"/>
      <c r="O50" s="125" t="s">
        <v>18</v>
      </c>
    </row>
    <row r="51" spans="1:15" ht="18" customHeight="1">
      <c r="A51" s="21" t="s">
        <v>830</v>
      </c>
      <c r="B51" s="123" t="s">
        <v>1265</v>
      </c>
      <c r="C51" s="123">
        <v>5</v>
      </c>
      <c r="D51" s="124" t="s">
        <v>914</v>
      </c>
      <c r="E51" s="125" t="s">
        <v>707</v>
      </c>
      <c r="F51" s="125">
        <v>97</v>
      </c>
      <c r="G51" s="125">
        <v>96</v>
      </c>
      <c r="H51" s="125">
        <v>98</v>
      </c>
      <c r="I51" s="125">
        <v>96</v>
      </c>
      <c r="J51" s="125">
        <v>95</v>
      </c>
      <c r="K51" s="125">
        <v>95</v>
      </c>
      <c r="L51" s="123">
        <f t="shared" si="2"/>
        <v>577</v>
      </c>
      <c r="M51" s="123"/>
      <c r="N51" s="123"/>
      <c r="O51" s="125" t="s">
        <v>19</v>
      </c>
    </row>
    <row r="52" spans="1:15" ht="18" customHeight="1">
      <c r="A52" s="21" t="s">
        <v>833</v>
      </c>
      <c r="B52" s="123" t="s">
        <v>1242</v>
      </c>
      <c r="C52" s="123">
        <v>18</v>
      </c>
      <c r="D52" s="124" t="s">
        <v>37</v>
      </c>
      <c r="E52" s="125" t="s">
        <v>1059</v>
      </c>
      <c r="F52" s="123">
        <v>97</v>
      </c>
      <c r="G52" s="123">
        <v>98</v>
      </c>
      <c r="H52" s="123">
        <v>94</v>
      </c>
      <c r="I52" s="123">
        <v>97</v>
      </c>
      <c r="J52" s="123">
        <v>95</v>
      </c>
      <c r="K52" s="123">
        <v>95</v>
      </c>
      <c r="L52" s="123">
        <f t="shared" si="2"/>
        <v>576</v>
      </c>
      <c r="M52" s="123"/>
      <c r="N52" s="123"/>
      <c r="O52" s="123" t="s">
        <v>38</v>
      </c>
    </row>
    <row r="53" spans="1:15" ht="18" customHeight="1">
      <c r="A53" s="21" t="s">
        <v>837</v>
      </c>
      <c r="B53" s="123" t="s">
        <v>1261</v>
      </c>
      <c r="C53" s="123">
        <v>8</v>
      </c>
      <c r="D53" s="124" t="s">
        <v>39</v>
      </c>
      <c r="E53" s="125" t="s">
        <v>841</v>
      </c>
      <c r="F53" s="123">
        <v>95</v>
      </c>
      <c r="G53" s="123">
        <v>99</v>
      </c>
      <c r="H53" s="123">
        <v>94</v>
      </c>
      <c r="I53" s="123">
        <v>95</v>
      </c>
      <c r="J53" s="123">
        <v>99</v>
      </c>
      <c r="K53" s="123">
        <v>94</v>
      </c>
      <c r="L53" s="123">
        <f t="shared" si="2"/>
        <v>576</v>
      </c>
      <c r="M53" s="123"/>
      <c r="N53" s="123"/>
      <c r="O53" s="123" t="s">
        <v>40</v>
      </c>
    </row>
    <row r="54" spans="1:15" ht="18" customHeight="1">
      <c r="A54" s="21" t="s">
        <v>839</v>
      </c>
      <c r="B54" s="123" t="s">
        <v>1242</v>
      </c>
      <c r="C54" s="123">
        <v>24</v>
      </c>
      <c r="D54" s="124" t="s">
        <v>779</v>
      </c>
      <c r="E54" s="125" t="s">
        <v>712</v>
      </c>
      <c r="F54" s="125">
        <v>99</v>
      </c>
      <c r="G54" s="125">
        <v>95</v>
      </c>
      <c r="H54" s="125">
        <v>91</v>
      </c>
      <c r="I54" s="125">
        <v>95</v>
      </c>
      <c r="J54" s="125">
        <v>97</v>
      </c>
      <c r="K54" s="125">
        <v>98</v>
      </c>
      <c r="L54" s="123">
        <f t="shared" si="2"/>
        <v>575</v>
      </c>
      <c r="M54" s="123"/>
      <c r="N54" s="123"/>
      <c r="O54" s="131" t="s">
        <v>41</v>
      </c>
    </row>
    <row r="55" spans="1:15" ht="18" customHeight="1">
      <c r="A55" s="21" t="s">
        <v>842</v>
      </c>
      <c r="B55" s="123" t="s">
        <v>1261</v>
      </c>
      <c r="C55" s="123">
        <v>19</v>
      </c>
      <c r="D55" s="124" t="s">
        <v>42</v>
      </c>
      <c r="E55" s="125" t="s">
        <v>1158</v>
      </c>
      <c r="F55" s="123">
        <v>94</v>
      </c>
      <c r="G55" s="123">
        <v>98</v>
      </c>
      <c r="H55" s="123">
        <v>95</v>
      </c>
      <c r="I55" s="123">
        <v>96</v>
      </c>
      <c r="J55" s="123">
        <v>94</v>
      </c>
      <c r="K55" s="123">
        <v>98</v>
      </c>
      <c r="L55" s="123">
        <f t="shared" si="2"/>
        <v>575</v>
      </c>
      <c r="M55" s="123"/>
      <c r="N55" s="123"/>
      <c r="O55" s="127" t="s">
        <v>43</v>
      </c>
    </row>
    <row r="56" spans="1:15" ht="18" customHeight="1">
      <c r="A56" s="21" t="s">
        <v>845</v>
      </c>
      <c r="B56" s="123" t="s">
        <v>1265</v>
      </c>
      <c r="C56" s="123">
        <v>8</v>
      </c>
      <c r="D56" s="124" t="s">
        <v>840</v>
      </c>
      <c r="E56" s="125" t="s">
        <v>841</v>
      </c>
      <c r="F56" s="123">
        <v>92</v>
      </c>
      <c r="G56" s="123">
        <v>97</v>
      </c>
      <c r="H56" s="123">
        <v>95</v>
      </c>
      <c r="I56" s="123">
        <v>97</v>
      </c>
      <c r="J56" s="123">
        <v>97</v>
      </c>
      <c r="K56" s="123">
        <v>97</v>
      </c>
      <c r="L56" s="123">
        <f t="shared" si="2"/>
        <v>575</v>
      </c>
      <c r="M56" s="123"/>
      <c r="N56" s="123"/>
      <c r="O56" s="127" t="s">
        <v>22</v>
      </c>
    </row>
    <row r="57" spans="1:15" ht="18" customHeight="1">
      <c r="A57" s="21" t="s">
        <v>848</v>
      </c>
      <c r="B57" s="123" t="s">
        <v>1242</v>
      </c>
      <c r="C57" s="123">
        <v>17</v>
      </c>
      <c r="D57" s="124" t="s">
        <v>44</v>
      </c>
      <c r="E57" s="125" t="s">
        <v>736</v>
      </c>
      <c r="F57" s="125">
        <v>97</v>
      </c>
      <c r="G57" s="125">
        <v>94</v>
      </c>
      <c r="H57" s="125">
        <v>95</v>
      </c>
      <c r="I57" s="125">
        <v>94</v>
      </c>
      <c r="J57" s="125">
        <v>99</v>
      </c>
      <c r="K57" s="125">
        <v>96</v>
      </c>
      <c r="L57" s="123">
        <f t="shared" si="2"/>
        <v>575</v>
      </c>
      <c r="M57" s="123"/>
      <c r="N57" s="123"/>
      <c r="O57" s="125" t="s">
        <v>45</v>
      </c>
    </row>
    <row r="58" spans="1:15" ht="18" customHeight="1">
      <c r="A58" s="21" t="s">
        <v>851</v>
      </c>
      <c r="B58" s="123" t="s">
        <v>11</v>
      </c>
      <c r="C58" s="123">
        <v>17</v>
      </c>
      <c r="D58" s="91" t="s">
        <v>962</v>
      </c>
      <c r="E58" s="29" t="s">
        <v>712</v>
      </c>
      <c r="F58" s="125">
        <v>94</v>
      </c>
      <c r="G58" s="125">
        <v>96</v>
      </c>
      <c r="H58" s="125">
        <v>97</v>
      </c>
      <c r="I58" s="125">
        <v>97</v>
      </c>
      <c r="J58" s="125">
        <v>96</v>
      </c>
      <c r="K58" s="125">
        <v>95</v>
      </c>
      <c r="L58" s="123">
        <f t="shared" si="2"/>
        <v>575</v>
      </c>
      <c r="M58" s="123"/>
      <c r="N58" s="123"/>
      <c r="O58" s="125"/>
    </row>
    <row r="59" spans="1:15" ht="18" customHeight="1">
      <c r="A59" s="21" t="s">
        <v>854</v>
      </c>
      <c r="B59" s="123" t="s">
        <v>1264</v>
      </c>
      <c r="C59" s="123">
        <v>3</v>
      </c>
      <c r="D59" s="124" t="s">
        <v>46</v>
      </c>
      <c r="E59" s="125" t="s">
        <v>47</v>
      </c>
      <c r="F59" s="125">
        <v>96</v>
      </c>
      <c r="G59" s="125">
        <v>99</v>
      </c>
      <c r="H59" s="125">
        <v>92</v>
      </c>
      <c r="I59" s="125">
        <v>96</v>
      </c>
      <c r="J59" s="125">
        <v>98</v>
      </c>
      <c r="K59" s="125">
        <v>94</v>
      </c>
      <c r="L59" s="123">
        <f t="shared" si="2"/>
        <v>575</v>
      </c>
      <c r="M59" s="123"/>
      <c r="N59" s="123"/>
      <c r="O59" s="125" t="s">
        <v>48</v>
      </c>
    </row>
    <row r="60" spans="1:15" ht="18" customHeight="1">
      <c r="A60" s="21" t="s">
        <v>857</v>
      </c>
      <c r="B60" s="123" t="s">
        <v>1264</v>
      </c>
      <c r="C60" s="123">
        <v>9</v>
      </c>
      <c r="D60" s="124" t="s">
        <v>463</v>
      </c>
      <c r="E60" s="125" t="s">
        <v>841</v>
      </c>
      <c r="F60" s="123">
        <v>97</v>
      </c>
      <c r="G60" s="123">
        <v>98</v>
      </c>
      <c r="H60" s="123">
        <v>94</v>
      </c>
      <c r="I60" s="123">
        <v>92</v>
      </c>
      <c r="J60" s="123">
        <v>96</v>
      </c>
      <c r="K60" s="123">
        <v>97</v>
      </c>
      <c r="L60" s="123">
        <f t="shared" si="2"/>
        <v>574</v>
      </c>
      <c r="M60" s="123"/>
      <c r="N60" s="123"/>
      <c r="O60" s="123" t="s">
        <v>22</v>
      </c>
    </row>
    <row r="61" spans="1:15" ht="18" customHeight="1">
      <c r="A61" s="21" t="s">
        <v>860</v>
      </c>
      <c r="B61" s="123" t="s">
        <v>1242</v>
      </c>
      <c r="C61" s="123">
        <v>9</v>
      </c>
      <c r="D61" s="124" t="s">
        <v>1076</v>
      </c>
      <c r="E61" s="125" t="s">
        <v>712</v>
      </c>
      <c r="F61" s="123">
        <v>95</v>
      </c>
      <c r="G61" s="123">
        <v>95</v>
      </c>
      <c r="H61" s="123">
        <v>96</v>
      </c>
      <c r="I61" s="123">
        <v>96</v>
      </c>
      <c r="J61" s="123">
        <v>96</v>
      </c>
      <c r="K61" s="123">
        <v>96</v>
      </c>
      <c r="L61" s="123">
        <f t="shared" si="2"/>
        <v>574</v>
      </c>
      <c r="M61" s="123"/>
      <c r="N61" s="123"/>
      <c r="O61" s="127" t="s">
        <v>49</v>
      </c>
    </row>
    <row r="62" spans="1:15" ht="18" customHeight="1">
      <c r="A62" s="21" t="s">
        <v>862</v>
      </c>
      <c r="B62" s="123" t="s">
        <v>1242</v>
      </c>
      <c r="C62" s="123">
        <v>8</v>
      </c>
      <c r="D62" s="124" t="s">
        <v>50</v>
      </c>
      <c r="E62" s="125" t="s">
        <v>841</v>
      </c>
      <c r="F62" s="123">
        <v>97</v>
      </c>
      <c r="G62" s="123">
        <v>96</v>
      </c>
      <c r="H62" s="123">
        <v>95</v>
      </c>
      <c r="I62" s="123">
        <v>94</v>
      </c>
      <c r="J62" s="123">
        <v>97</v>
      </c>
      <c r="K62" s="123">
        <v>95</v>
      </c>
      <c r="L62" s="123">
        <f t="shared" si="2"/>
        <v>574</v>
      </c>
      <c r="M62" s="123"/>
      <c r="N62" s="123"/>
      <c r="O62" s="123" t="s">
        <v>19</v>
      </c>
    </row>
    <row r="63" spans="1:15" ht="18" customHeight="1">
      <c r="A63" s="21" t="s">
        <v>865</v>
      </c>
      <c r="B63" s="123" t="s">
        <v>1261</v>
      </c>
      <c r="C63" s="123">
        <v>17</v>
      </c>
      <c r="D63" s="124" t="s">
        <v>51</v>
      </c>
      <c r="E63" s="125" t="s">
        <v>736</v>
      </c>
      <c r="F63" s="125">
        <v>97</v>
      </c>
      <c r="G63" s="125">
        <v>98</v>
      </c>
      <c r="H63" s="125">
        <v>93</v>
      </c>
      <c r="I63" s="125">
        <v>94</v>
      </c>
      <c r="J63" s="125">
        <v>93</v>
      </c>
      <c r="K63" s="125">
        <v>98</v>
      </c>
      <c r="L63" s="123">
        <f t="shared" si="2"/>
        <v>573</v>
      </c>
      <c r="M63" s="123"/>
      <c r="N63" s="123"/>
      <c r="O63" s="125" t="s">
        <v>52</v>
      </c>
    </row>
    <row r="64" spans="1:15" ht="18" customHeight="1">
      <c r="A64" s="21" t="s">
        <v>868</v>
      </c>
      <c r="B64" s="123" t="s">
        <v>11</v>
      </c>
      <c r="C64" s="123">
        <v>12</v>
      </c>
      <c r="D64" s="91" t="s">
        <v>1223</v>
      </c>
      <c r="E64" s="29" t="s">
        <v>762</v>
      </c>
      <c r="F64" s="123">
        <v>96</v>
      </c>
      <c r="G64" s="123">
        <v>96</v>
      </c>
      <c r="H64" s="123">
        <v>95</v>
      </c>
      <c r="I64" s="123">
        <v>93</v>
      </c>
      <c r="J64" s="123">
        <v>96</v>
      </c>
      <c r="K64" s="123">
        <v>97</v>
      </c>
      <c r="L64" s="123">
        <f t="shared" si="2"/>
        <v>573</v>
      </c>
      <c r="M64" s="123"/>
      <c r="N64" s="123"/>
      <c r="O64" s="128"/>
    </row>
    <row r="65" spans="1:15" ht="18" customHeight="1">
      <c r="A65" s="21" t="s">
        <v>871</v>
      </c>
      <c r="B65" s="123" t="s">
        <v>1242</v>
      </c>
      <c r="C65" s="123">
        <v>10</v>
      </c>
      <c r="D65" s="124" t="s">
        <v>1046</v>
      </c>
      <c r="E65" s="125" t="s">
        <v>715</v>
      </c>
      <c r="F65" s="123">
        <v>97</v>
      </c>
      <c r="G65" s="123">
        <v>92</v>
      </c>
      <c r="H65" s="123">
        <v>97</v>
      </c>
      <c r="I65" s="123">
        <v>97</v>
      </c>
      <c r="J65" s="123">
        <v>93</v>
      </c>
      <c r="K65" s="123">
        <v>97</v>
      </c>
      <c r="L65" s="123">
        <f t="shared" si="2"/>
        <v>573</v>
      </c>
      <c r="M65" s="123"/>
      <c r="N65" s="123"/>
      <c r="O65" s="127" t="s">
        <v>53</v>
      </c>
    </row>
    <row r="66" spans="1:15" ht="18" customHeight="1">
      <c r="A66" s="21" t="s">
        <v>874</v>
      </c>
      <c r="B66" s="123" t="s">
        <v>1261</v>
      </c>
      <c r="C66" s="123">
        <v>7</v>
      </c>
      <c r="D66" s="124" t="s">
        <v>1088</v>
      </c>
      <c r="E66" s="125" t="s">
        <v>729</v>
      </c>
      <c r="F66" s="123">
        <v>91</v>
      </c>
      <c r="G66" s="123">
        <v>98</v>
      </c>
      <c r="H66" s="123">
        <v>94</v>
      </c>
      <c r="I66" s="123">
        <v>97</v>
      </c>
      <c r="J66" s="123">
        <v>97</v>
      </c>
      <c r="K66" s="123">
        <v>96</v>
      </c>
      <c r="L66" s="123">
        <f t="shared" si="2"/>
        <v>573</v>
      </c>
      <c r="M66" s="123"/>
      <c r="N66" s="123"/>
      <c r="O66" s="123" t="s">
        <v>54</v>
      </c>
    </row>
    <row r="67" spans="1:15" ht="18" customHeight="1">
      <c r="A67" s="21" t="s">
        <v>876</v>
      </c>
      <c r="B67" s="123" t="s">
        <v>11</v>
      </c>
      <c r="C67" s="123">
        <v>5</v>
      </c>
      <c r="D67" s="91" t="s">
        <v>789</v>
      </c>
      <c r="E67" s="29" t="s">
        <v>712</v>
      </c>
      <c r="F67" s="125">
        <v>97</v>
      </c>
      <c r="G67" s="125">
        <v>95</v>
      </c>
      <c r="H67" s="125">
        <v>96</v>
      </c>
      <c r="I67" s="125">
        <v>95</v>
      </c>
      <c r="J67" s="125">
        <v>94</v>
      </c>
      <c r="K67" s="125">
        <v>96</v>
      </c>
      <c r="L67" s="123">
        <f t="shared" si="2"/>
        <v>573</v>
      </c>
      <c r="M67" s="123"/>
      <c r="N67" s="123"/>
      <c r="O67" s="125"/>
    </row>
    <row r="68" spans="1:15" ht="18" customHeight="1">
      <c r="A68" s="21" t="s">
        <v>879</v>
      </c>
      <c r="B68" s="123" t="s">
        <v>1264</v>
      </c>
      <c r="C68" s="123">
        <v>18</v>
      </c>
      <c r="D68" s="124" t="s">
        <v>444</v>
      </c>
      <c r="E68" s="125" t="s">
        <v>1167</v>
      </c>
      <c r="F68" s="125">
        <v>96</v>
      </c>
      <c r="G68" s="125">
        <v>94</v>
      </c>
      <c r="H68" s="125">
        <v>93</v>
      </c>
      <c r="I68" s="125">
        <v>98</v>
      </c>
      <c r="J68" s="125">
        <v>97</v>
      </c>
      <c r="K68" s="125">
        <v>95</v>
      </c>
      <c r="L68" s="123">
        <f t="shared" si="2"/>
        <v>573</v>
      </c>
      <c r="M68" s="123"/>
      <c r="N68" s="123"/>
      <c r="O68" s="125" t="s">
        <v>55</v>
      </c>
    </row>
    <row r="69" spans="1:15" ht="18" customHeight="1">
      <c r="A69" s="21" t="s">
        <v>881</v>
      </c>
      <c r="B69" s="123" t="s">
        <v>1264</v>
      </c>
      <c r="C69" s="123">
        <v>4</v>
      </c>
      <c r="D69" s="124" t="s">
        <v>56</v>
      </c>
      <c r="E69" s="125" t="s">
        <v>704</v>
      </c>
      <c r="F69" s="123">
        <v>96</v>
      </c>
      <c r="G69" s="123">
        <v>96</v>
      </c>
      <c r="H69" s="123">
        <v>96</v>
      </c>
      <c r="I69" s="123">
        <v>97</v>
      </c>
      <c r="J69" s="123">
        <v>93</v>
      </c>
      <c r="K69" s="123">
        <v>95</v>
      </c>
      <c r="L69" s="123">
        <f t="shared" si="2"/>
        <v>573</v>
      </c>
      <c r="M69" s="123"/>
      <c r="N69" s="123"/>
      <c r="O69" s="125" t="s">
        <v>57</v>
      </c>
    </row>
    <row r="70" spans="1:15" ht="18" customHeight="1">
      <c r="A70" s="21" t="s">
        <v>884</v>
      </c>
      <c r="B70" s="19" t="s">
        <v>1263</v>
      </c>
      <c r="C70" s="22">
        <v>18</v>
      </c>
      <c r="D70" s="91" t="s">
        <v>58</v>
      </c>
      <c r="E70" s="29" t="s">
        <v>1059</v>
      </c>
      <c r="F70" s="29">
        <v>96</v>
      </c>
      <c r="G70" s="29">
        <v>95</v>
      </c>
      <c r="H70" s="29">
        <v>95</v>
      </c>
      <c r="I70" s="29">
        <v>97</v>
      </c>
      <c r="J70" s="29">
        <v>96</v>
      </c>
      <c r="K70" s="29">
        <v>94</v>
      </c>
      <c r="L70" s="19">
        <f aca="true" t="shared" si="3" ref="L70:L101">SUM(F70:K70)</f>
        <v>573</v>
      </c>
      <c r="M70" s="19"/>
      <c r="N70" s="19"/>
      <c r="O70" s="29" t="s">
        <v>59</v>
      </c>
    </row>
    <row r="71" spans="1:15" ht="18" customHeight="1">
      <c r="A71" s="21" t="s">
        <v>887</v>
      </c>
      <c r="B71" s="123" t="s">
        <v>1264</v>
      </c>
      <c r="C71" s="123">
        <v>24</v>
      </c>
      <c r="D71" s="124" t="s">
        <v>908</v>
      </c>
      <c r="E71" s="124" t="s">
        <v>909</v>
      </c>
      <c r="F71" s="123">
        <v>97</v>
      </c>
      <c r="G71" s="123">
        <v>96</v>
      </c>
      <c r="H71" s="123">
        <v>96</v>
      </c>
      <c r="I71" s="123">
        <v>96</v>
      </c>
      <c r="J71" s="123">
        <v>98</v>
      </c>
      <c r="K71" s="123">
        <v>90</v>
      </c>
      <c r="L71" s="123">
        <f t="shared" si="3"/>
        <v>573</v>
      </c>
      <c r="M71" s="123"/>
      <c r="N71" s="123"/>
      <c r="O71" s="123" t="s">
        <v>60</v>
      </c>
    </row>
    <row r="72" spans="1:15" ht="18" customHeight="1">
      <c r="A72" s="21" t="s">
        <v>891</v>
      </c>
      <c r="B72" s="123" t="s">
        <v>11</v>
      </c>
      <c r="C72" s="123">
        <v>19</v>
      </c>
      <c r="D72" s="91" t="s">
        <v>61</v>
      </c>
      <c r="E72" s="29" t="s">
        <v>729</v>
      </c>
      <c r="F72" s="123">
        <v>97</v>
      </c>
      <c r="G72" s="123">
        <v>94</v>
      </c>
      <c r="H72" s="123">
        <v>95</v>
      </c>
      <c r="I72" s="123">
        <v>95</v>
      </c>
      <c r="J72" s="123">
        <v>95</v>
      </c>
      <c r="K72" s="123">
        <v>96</v>
      </c>
      <c r="L72" s="123">
        <f t="shared" si="3"/>
        <v>572</v>
      </c>
      <c r="M72" s="123"/>
      <c r="N72" s="123"/>
      <c r="O72" s="127"/>
    </row>
    <row r="73" spans="1:15" ht="18" customHeight="1">
      <c r="A73" s="21" t="s">
        <v>894</v>
      </c>
      <c r="B73" s="19" t="s">
        <v>1263</v>
      </c>
      <c r="C73" s="22">
        <v>15</v>
      </c>
      <c r="D73" s="91" t="s">
        <v>62</v>
      </c>
      <c r="E73" s="29" t="s">
        <v>889</v>
      </c>
      <c r="F73" s="19">
        <v>94</v>
      </c>
      <c r="G73" s="19">
        <v>95</v>
      </c>
      <c r="H73" s="19">
        <v>95</v>
      </c>
      <c r="I73" s="19">
        <v>95</v>
      </c>
      <c r="J73" s="19">
        <v>99</v>
      </c>
      <c r="K73" s="19">
        <v>94</v>
      </c>
      <c r="L73" s="19">
        <f t="shared" si="3"/>
        <v>572</v>
      </c>
      <c r="M73" s="19"/>
      <c r="N73" s="19"/>
      <c r="O73" s="29" t="s">
        <v>63</v>
      </c>
    </row>
    <row r="74" spans="1:15" ht="18" customHeight="1">
      <c r="A74" s="21" t="s">
        <v>898</v>
      </c>
      <c r="B74" s="123" t="s">
        <v>1261</v>
      </c>
      <c r="C74" s="123">
        <v>24</v>
      </c>
      <c r="D74" s="124" t="s">
        <v>64</v>
      </c>
      <c r="E74" s="125" t="s">
        <v>729</v>
      </c>
      <c r="F74" s="125">
        <v>96</v>
      </c>
      <c r="G74" s="125">
        <v>97</v>
      </c>
      <c r="H74" s="125">
        <v>94</v>
      </c>
      <c r="I74" s="125">
        <v>98</v>
      </c>
      <c r="J74" s="125">
        <v>93</v>
      </c>
      <c r="K74" s="125">
        <v>94</v>
      </c>
      <c r="L74" s="123">
        <f t="shared" si="3"/>
        <v>572</v>
      </c>
      <c r="M74" s="123"/>
      <c r="N74" s="123"/>
      <c r="O74" s="29" t="s">
        <v>65</v>
      </c>
    </row>
    <row r="75" spans="1:15" ht="18" customHeight="1">
      <c r="A75" s="21" t="s">
        <v>901</v>
      </c>
      <c r="B75" s="123" t="s">
        <v>1242</v>
      </c>
      <c r="C75" s="123">
        <v>19</v>
      </c>
      <c r="D75" s="124" t="s">
        <v>66</v>
      </c>
      <c r="E75" s="125" t="s">
        <v>1158</v>
      </c>
      <c r="F75" s="123">
        <v>92</v>
      </c>
      <c r="G75" s="123">
        <v>96</v>
      </c>
      <c r="H75" s="123">
        <v>97</v>
      </c>
      <c r="I75" s="123">
        <v>98</v>
      </c>
      <c r="J75" s="123">
        <v>96</v>
      </c>
      <c r="K75" s="123">
        <v>93</v>
      </c>
      <c r="L75" s="123">
        <f t="shared" si="3"/>
        <v>572</v>
      </c>
      <c r="M75" s="123"/>
      <c r="N75" s="123"/>
      <c r="O75" s="127" t="s">
        <v>24</v>
      </c>
    </row>
    <row r="76" spans="1:15" ht="18" customHeight="1">
      <c r="A76" s="21" t="s">
        <v>903</v>
      </c>
      <c r="B76" s="123" t="s">
        <v>1261</v>
      </c>
      <c r="C76" s="123">
        <v>13</v>
      </c>
      <c r="D76" s="124" t="s">
        <v>1100</v>
      </c>
      <c r="E76" s="125" t="s">
        <v>704</v>
      </c>
      <c r="F76" s="125">
        <v>90</v>
      </c>
      <c r="G76" s="125">
        <v>93</v>
      </c>
      <c r="H76" s="125">
        <v>98</v>
      </c>
      <c r="I76" s="125">
        <v>97</v>
      </c>
      <c r="J76" s="125">
        <v>97</v>
      </c>
      <c r="K76" s="125">
        <v>96</v>
      </c>
      <c r="L76" s="123">
        <f t="shared" si="3"/>
        <v>571</v>
      </c>
      <c r="M76" s="123"/>
      <c r="N76" s="123"/>
      <c r="O76" s="125" t="s">
        <v>67</v>
      </c>
    </row>
    <row r="77" spans="1:15" ht="18" customHeight="1">
      <c r="A77" s="21" t="s">
        <v>905</v>
      </c>
      <c r="B77" s="123" t="s">
        <v>11</v>
      </c>
      <c r="C77" s="123">
        <v>13</v>
      </c>
      <c r="D77" s="91" t="s">
        <v>1164</v>
      </c>
      <c r="E77" s="29" t="s">
        <v>704</v>
      </c>
      <c r="F77" s="125">
        <v>92</v>
      </c>
      <c r="G77" s="125">
        <v>96</v>
      </c>
      <c r="H77" s="125">
        <v>96</v>
      </c>
      <c r="I77" s="125">
        <v>95</v>
      </c>
      <c r="J77" s="125">
        <v>96</v>
      </c>
      <c r="K77" s="125">
        <v>96</v>
      </c>
      <c r="L77" s="123">
        <f t="shared" si="3"/>
        <v>571</v>
      </c>
      <c r="M77" s="123"/>
      <c r="N77" s="123"/>
      <c r="O77" s="125"/>
    </row>
    <row r="78" spans="1:15" ht="18" customHeight="1">
      <c r="A78" s="21" t="s">
        <v>907</v>
      </c>
      <c r="B78" s="19" t="s">
        <v>1263</v>
      </c>
      <c r="C78" s="22">
        <v>22</v>
      </c>
      <c r="D78" s="91" t="s">
        <v>68</v>
      </c>
      <c r="E78" s="29" t="s">
        <v>1167</v>
      </c>
      <c r="F78" s="29">
        <v>97</v>
      </c>
      <c r="G78" s="29">
        <v>95</v>
      </c>
      <c r="H78" s="29">
        <v>96</v>
      </c>
      <c r="I78" s="29">
        <v>93</v>
      </c>
      <c r="J78" s="29">
        <v>94</v>
      </c>
      <c r="K78" s="29">
        <v>96</v>
      </c>
      <c r="L78" s="19">
        <f t="shared" si="3"/>
        <v>571</v>
      </c>
      <c r="M78" s="19"/>
      <c r="N78" s="19"/>
      <c r="O78" s="29" t="s">
        <v>69</v>
      </c>
    </row>
    <row r="79" spans="1:15" ht="18" customHeight="1">
      <c r="A79" s="21" t="s">
        <v>910</v>
      </c>
      <c r="B79" s="123" t="s">
        <v>11</v>
      </c>
      <c r="C79" s="123">
        <v>22</v>
      </c>
      <c r="D79" s="91" t="s">
        <v>1211</v>
      </c>
      <c r="E79" s="29" t="s">
        <v>1212</v>
      </c>
      <c r="F79" s="123">
        <v>93</v>
      </c>
      <c r="G79" s="123">
        <v>94</v>
      </c>
      <c r="H79" s="123">
        <v>97</v>
      </c>
      <c r="I79" s="123">
        <v>95</v>
      </c>
      <c r="J79" s="123">
        <v>97</v>
      </c>
      <c r="K79" s="123">
        <v>95</v>
      </c>
      <c r="L79" s="123">
        <f t="shared" si="3"/>
        <v>571</v>
      </c>
      <c r="M79" s="123"/>
      <c r="N79" s="123"/>
      <c r="O79" s="128"/>
    </row>
    <row r="80" spans="1:15" ht="18" customHeight="1">
      <c r="A80" s="21" t="s">
        <v>913</v>
      </c>
      <c r="B80" s="123" t="s">
        <v>1264</v>
      </c>
      <c r="C80" s="123">
        <v>8</v>
      </c>
      <c r="D80" s="124" t="s">
        <v>70</v>
      </c>
      <c r="E80" s="125" t="s">
        <v>889</v>
      </c>
      <c r="F80" s="125">
        <v>97</v>
      </c>
      <c r="G80" s="125">
        <v>91</v>
      </c>
      <c r="H80" s="125">
        <v>96</v>
      </c>
      <c r="I80" s="125">
        <v>95</v>
      </c>
      <c r="J80" s="125">
        <v>98</v>
      </c>
      <c r="K80" s="125">
        <v>94</v>
      </c>
      <c r="L80" s="123">
        <f t="shared" si="3"/>
        <v>571</v>
      </c>
      <c r="M80" s="123"/>
      <c r="N80" s="123"/>
      <c r="O80" s="125" t="s">
        <v>20</v>
      </c>
    </row>
    <row r="81" spans="1:15" ht="18" customHeight="1">
      <c r="A81" s="21" t="s">
        <v>916</v>
      </c>
      <c r="B81" s="123" t="s">
        <v>11</v>
      </c>
      <c r="C81" s="123">
        <v>18</v>
      </c>
      <c r="D81" s="91" t="s">
        <v>71</v>
      </c>
      <c r="E81" s="29" t="s">
        <v>841</v>
      </c>
      <c r="F81" s="123">
        <v>94</v>
      </c>
      <c r="G81" s="123">
        <v>93</v>
      </c>
      <c r="H81" s="123">
        <v>95</v>
      </c>
      <c r="I81" s="123">
        <v>99</v>
      </c>
      <c r="J81" s="123">
        <v>94</v>
      </c>
      <c r="K81" s="123">
        <v>95</v>
      </c>
      <c r="L81" s="123">
        <f t="shared" si="3"/>
        <v>570</v>
      </c>
      <c r="M81" s="123"/>
      <c r="N81" s="123"/>
      <c r="O81" s="128"/>
    </row>
    <row r="82" spans="1:15" ht="18" customHeight="1">
      <c r="A82" s="21" t="s">
        <v>919</v>
      </c>
      <c r="B82" s="123" t="s">
        <v>1242</v>
      </c>
      <c r="C82" s="123">
        <v>11</v>
      </c>
      <c r="D82" s="124" t="s">
        <v>427</v>
      </c>
      <c r="E82" s="125" t="s">
        <v>722</v>
      </c>
      <c r="F82" s="125">
        <v>94</v>
      </c>
      <c r="G82" s="125">
        <v>97</v>
      </c>
      <c r="H82" s="125">
        <v>92</v>
      </c>
      <c r="I82" s="125">
        <v>93</v>
      </c>
      <c r="J82" s="125">
        <v>95</v>
      </c>
      <c r="K82" s="125">
        <v>98</v>
      </c>
      <c r="L82" s="123">
        <f t="shared" si="3"/>
        <v>569</v>
      </c>
      <c r="M82" s="123"/>
      <c r="N82" s="123"/>
      <c r="O82" s="125" t="s">
        <v>52</v>
      </c>
    </row>
    <row r="83" spans="1:15" ht="18" customHeight="1">
      <c r="A83" s="21" t="s">
        <v>922</v>
      </c>
      <c r="B83" s="19" t="s">
        <v>1263</v>
      </c>
      <c r="C83" s="22">
        <v>12</v>
      </c>
      <c r="D83" s="91" t="s">
        <v>72</v>
      </c>
      <c r="E83" s="29" t="s">
        <v>762</v>
      </c>
      <c r="F83" s="19">
        <v>94</v>
      </c>
      <c r="G83" s="19">
        <v>92</v>
      </c>
      <c r="H83" s="19">
        <v>91</v>
      </c>
      <c r="I83" s="19">
        <v>99</v>
      </c>
      <c r="J83" s="19">
        <v>96</v>
      </c>
      <c r="K83" s="19">
        <v>97</v>
      </c>
      <c r="L83" s="19">
        <f t="shared" si="3"/>
        <v>569</v>
      </c>
      <c r="M83" s="19"/>
      <c r="N83" s="19"/>
      <c r="O83" s="107" t="s">
        <v>73</v>
      </c>
    </row>
    <row r="84" spans="1:15" ht="18" customHeight="1">
      <c r="A84" s="21" t="s">
        <v>925</v>
      </c>
      <c r="B84" s="19" t="s">
        <v>1263</v>
      </c>
      <c r="C84" s="22">
        <v>10</v>
      </c>
      <c r="D84" s="91" t="s">
        <v>846</v>
      </c>
      <c r="E84" s="29" t="s">
        <v>715</v>
      </c>
      <c r="F84" s="19">
        <v>93</v>
      </c>
      <c r="G84" s="19">
        <v>97</v>
      </c>
      <c r="H84" s="19">
        <v>93</v>
      </c>
      <c r="I84" s="19">
        <v>96</v>
      </c>
      <c r="J84" s="19">
        <v>94</v>
      </c>
      <c r="K84" s="19">
        <v>96</v>
      </c>
      <c r="L84" s="19">
        <f t="shared" si="3"/>
        <v>569</v>
      </c>
      <c r="M84" s="19"/>
      <c r="N84" s="19"/>
      <c r="O84" s="19" t="s">
        <v>74</v>
      </c>
    </row>
    <row r="85" spans="1:15" ht="18" customHeight="1">
      <c r="A85" s="21" t="s">
        <v>928</v>
      </c>
      <c r="B85" s="123" t="s">
        <v>1242</v>
      </c>
      <c r="C85" s="123">
        <v>12</v>
      </c>
      <c r="D85" s="124" t="s">
        <v>75</v>
      </c>
      <c r="E85" s="125" t="s">
        <v>762</v>
      </c>
      <c r="F85" s="123">
        <v>96</v>
      </c>
      <c r="G85" s="123">
        <v>95</v>
      </c>
      <c r="H85" s="123">
        <v>96</v>
      </c>
      <c r="I85" s="123">
        <v>94</v>
      </c>
      <c r="J85" s="123">
        <v>94</v>
      </c>
      <c r="K85" s="123">
        <v>94</v>
      </c>
      <c r="L85" s="123">
        <f t="shared" si="3"/>
        <v>569</v>
      </c>
      <c r="M85" s="123"/>
      <c r="N85" s="123"/>
      <c r="O85" s="123" t="s">
        <v>76</v>
      </c>
    </row>
    <row r="86" spans="1:15" ht="18" customHeight="1">
      <c r="A86" s="21" t="s">
        <v>931</v>
      </c>
      <c r="B86" s="123" t="s">
        <v>1265</v>
      </c>
      <c r="C86" s="123">
        <v>22</v>
      </c>
      <c r="D86" s="124" t="s">
        <v>433</v>
      </c>
      <c r="E86" s="125" t="s">
        <v>1167</v>
      </c>
      <c r="F86" s="125">
        <v>96</v>
      </c>
      <c r="G86" s="125">
        <v>93</v>
      </c>
      <c r="H86" s="125">
        <v>97</v>
      </c>
      <c r="I86" s="125">
        <v>94</v>
      </c>
      <c r="J86" s="125">
        <v>96</v>
      </c>
      <c r="K86" s="125">
        <v>93</v>
      </c>
      <c r="L86" s="123">
        <f t="shared" si="3"/>
        <v>569</v>
      </c>
      <c r="M86" s="123"/>
      <c r="N86" s="123"/>
      <c r="O86" s="125" t="s">
        <v>77</v>
      </c>
    </row>
    <row r="87" spans="1:15" ht="18" customHeight="1">
      <c r="A87" s="21" t="s">
        <v>933</v>
      </c>
      <c r="B87" s="19" t="s">
        <v>1263</v>
      </c>
      <c r="C87" s="22">
        <v>25</v>
      </c>
      <c r="D87" s="91" t="s">
        <v>1175</v>
      </c>
      <c r="E87" s="29" t="s">
        <v>841</v>
      </c>
      <c r="F87" s="29">
        <v>93</v>
      </c>
      <c r="G87" s="29">
        <v>100</v>
      </c>
      <c r="H87" s="29">
        <v>95</v>
      </c>
      <c r="I87" s="29">
        <v>97</v>
      </c>
      <c r="J87" s="29">
        <v>93</v>
      </c>
      <c r="K87" s="29">
        <v>91</v>
      </c>
      <c r="L87" s="19">
        <f t="shared" si="3"/>
        <v>569</v>
      </c>
      <c r="M87" s="19"/>
      <c r="N87" s="19"/>
      <c r="O87" s="29" t="s">
        <v>78</v>
      </c>
    </row>
    <row r="88" spans="1:15" ht="18" customHeight="1">
      <c r="A88" s="21" t="s">
        <v>936</v>
      </c>
      <c r="B88" s="123" t="s">
        <v>11</v>
      </c>
      <c r="C88" s="123">
        <v>25</v>
      </c>
      <c r="D88" s="91" t="s">
        <v>79</v>
      </c>
      <c r="E88" s="29" t="s">
        <v>269</v>
      </c>
      <c r="F88" s="123">
        <v>96</v>
      </c>
      <c r="G88" s="123">
        <v>98</v>
      </c>
      <c r="H88" s="123">
        <v>95</v>
      </c>
      <c r="I88" s="123">
        <v>94</v>
      </c>
      <c r="J88" s="123">
        <v>92</v>
      </c>
      <c r="K88" s="123">
        <v>93</v>
      </c>
      <c r="L88" s="123">
        <f t="shared" si="3"/>
        <v>568</v>
      </c>
      <c r="M88" s="123"/>
      <c r="N88" s="123"/>
      <c r="O88" s="128"/>
    </row>
    <row r="89" spans="1:15" ht="18" customHeight="1">
      <c r="A89" s="21" t="s">
        <v>939</v>
      </c>
      <c r="B89" s="123" t="s">
        <v>1264</v>
      </c>
      <c r="C89" s="123">
        <v>10</v>
      </c>
      <c r="D89" s="124" t="s">
        <v>457</v>
      </c>
      <c r="E89" s="125" t="s">
        <v>729</v>
      </c>
      <c r="F89" s="123">
        <v>94</v>
      </c>
      <c r="G89" s="123">
        <v>93</v>
      </c>
      <c r="H89" s="123">
        <v>95</v>
      </c>
      <c r="I89" s="123">
        <v>95</v>
      </c>
      <c r="J89" s="123">
        <v>94</v>
      </c>
      <c r="K89" s="123">
        <v>96</v>
      </c>
      <c r="L89" s="123">
        <f t="shared" si="3"/>
        <v>567</v>
      </c>
      <c r="M89" s="123"/>
      <c r="N89" s="123"/>
      <c r="O89" s="123" t="s">
        <v>54</v>
      </c>
    </row>
    <row r="90" spans="1:15" ht="18" customHeight="1">
      <c r="A90" s="21" t="s">
        <v>942</v>
      </c>
      <c r="B90" s="19" t="s">
        <v>1263</v>
      </c>
      <c r="C90" s="22">
        <v>24</v>
      </c>
      <c r="D90" s="91" t="s">
        <v>443</v>
      </c>
      <c r="E90" s="29" t="s">
        <v>889</v>
      </c>
      <c r="F90" s="19">
        <v>94</v>
      </c>
      <c r="G90" s="19">
        <v>96</v>
      </c>
      <c r="H90" s="19">
        <v>96</v>
      </c>
      <c r="I90" s="19">
        <v>95</v>
      </c>
      <c r="J90" s="19">
        <v>92</v>
      </c>
      <c r="K90" s="19">
        <v>94</v>
      </c>
      <c r="L90" s="19">
        <f t="shared" si="3"/>
        <v>567</v>
      </c>
      <c r="M90" s="19"/>
      <c r="N90" s="19"/>
      <c r="O90" s="19" t="s">
        <v>20</v>
      </c>
    </row>
    <row r="91" spans="1:15" ht="18" customHeight="1">
      <c r="A91" s="21" t="s">
        <v>946</v>
      </c>
      <c r="B91" s="123" t="s">
        <v>1265</v>
      </c>
      <c r="C91" s="123">
        <v>4</v>
      </c>
      <c r="D91" s="124" t="s">
        <v>1015</v>
      </c>
      <c r="E91" s="125" t="s">
        <v>1016</v>
      </c>
      <c r="F91" s="125">
        <v>94</v>
      </c>
      <c r="G91" s="125">
        <v>94</v>
      </c>
      <c r="H91" s="125">
        <v>97</v>
      </c>
      <c r="I91" s="125">
        <v>93</v>
      </c>
      <c r="J91" s="125">
        <v>91</v>
      </c>
      <c r="K91" s="125">
        <v>97</v>
      </c>
      <c r="L91" s="123">
        <f t="shared" si="3"/>
        <v>566</v>
      </c>
      <c r="M91" s="123"/>
      <c r="N91" s="123"/>
      <c r="O91" s="125" t="s">
        <v>80</v>
      </c>
    </row>
    <row r="92" spans="1:15" ht="18" customHeight="1">
      <c r="A92" s="21" t="s">
        <v>948</v>
      </c>
      <c r="B92" s="123" t="s">
        <v>1264</v>
      </c>
      <c r="C92" s="123">
        <v>7</v>
      </c>
      <c r="D92" s="124" t="s">
        <v>439</v>
      </c>
      <c r="E92" s="125" t="s">
        <v>736</v>
      </c>
      <c r="F92" s="123">
        <v>95</v>
      </c>
      <c r="G92" s="123">
        <v>94</v>
      </c>
      <c r="H92" s="123">
        <v>94</v>
      </c>
      <c r="I92" s="123">
        <v>96</v>
      </c>
      <c r="J92" s="123">
        <v>93</v>
      </c>
      <c r="K92" s="123">
        <v>94</v>
      </c>
      <c r="L92" s="123">
        <f t="shared" si="3"/>
        <v>566</v>
      </c>
      <c r="M92" s="123"/>
      <c r="N92" s="123"/>
      <c r="O92" s="127" t="s">
        <v>40</v>
      </c>
    </row>
    <row r="93" spans="1:15" ht="18" customHeight="1">
      <c r="A93" s="21" t="s">
        <v>952</v>
      </c>
      <c r="B93" s="123" t="s">
        <v>1242</v>
      </c>
      <c r="C93" s="123">
        <v>6</v>
      </c>
      <c r="D93" s="124" t="s">
        <v>81</v>
      </c>
      <c r="E93" s="125" t="s">
        <v>969</v>
      </c>
      <c r="F93" s="125">
        <v>95</v>
      </c>
      <c r="G93" s="125">
        <v>95</v>
      </c>
      <c r="H93" s="125">
        <v>96</v>
      </c>
      <c r="I93" s="125">
        <v>94</v>
      </c>
      <c r="J93" s="125">
        <v>93</v>
      </c>
      <c r="K93" s="125">
        <v>93</v>
      </c>
      <c r="L93" s="123">
        <f t="shared" si="3"/>
        <v>566</v>
      </c>
      <c r="M93" s="123"/>
      <c r="N93" s="123"/>
      <c r="O93" s="125" t="s">
        <v>77</v>
      </c>
    </row>
    <row r="94" spans="1:15" ht="18" customHeight="1">
      <c r="A94" s="21" t="s">
        <v>954</v>
      </c>
      <c r="B94" s="123" t="s">
        <v>1261</v>
      </c>
      <c r="C94" s="123">
        <v>11</v>
      </c>
      <c r="D94" s="124" t="s">
        <v>82</v>
      </c>
      <c r="E94" s="125" t="s">
        <v>722</v>
      </c>
      <c r="F94" s="125">
        <v>91</v>
      </c>
      <c r="G94" s="125">
        <v>93</v>
      </c>
      <c r="H94" s="125">
        <v>96</v>
      </c>
      <c r="I94" s="125">
        <v>94</v>
      </c>
      <c r="J94" s="125">
        <v>96</v>
      </c>
      <c r="K94" s="125">
        <v>95</v>
      </c>
      <c r="L94" s="123">
        <f t="shared" si="3"/>
        <v>565</v>
      </c>
      <c r="M94" s="123"/>
      <c r="N94" s="123"/>
      <c r="O94" s="125" t="s">
        <v>19</v>
      </c>
    </row>
    <row r="95" spans="1:15" ht="18" customHeight="1">
      <c r="A95" s="21" t="s">
        <v>956</v>
      </c>
      <c r="B95" s="123" t="s">
        <v>1261</v>
      </c>
      <c r="C95" s="123">
        <v>22</v>
      </c>
      <c r="D95" s="124" t="s">
        <v>83</v>
      </c>
      <c r="E95" s="125" t="s">
        <v>1167</v>
      </c>
      <c r="F95" s="123">
        <v>93</v>
      </c>
      <c r="G95" s="123">
        <v>94</v>
      </c>
      <c r="H95" s="123">
        <v>95</v>
      </c>
      <c r="I95" s="123">
        <v>95</v>
      </c>
      <c r="J95" s="123">
        <v>94</v>
      </c>
      <c r="K95" s="123">
        <v>94</v>
      </c>
      <c r="L95" s="123">
        <f t="shared" si="3"/>
        <v>565</v>
      </c>
      <c r="M95" s="123"/>
      <c r="N95" s="123"/>
      <c r="O95" s="123" t="s">
        <v>76</v>
      </c>
    </row>
    <row r="96" spans="1:15" ht="18" customHeight="1">
      <c r="A96" s="21" t="s">
        <v>959</v>
      </c>
      <c r="B96" s="123" t="s">
        <v>11</v>
      </c>
      <c r="C96" s="123">
        <v>16</v>
      </c>
      <c r="D96" s="91" t="s">
        <v>84</v>
      </c>
      <c r="E96" s="29" t="s">
        <v>437</v>
      </c>
      <c r="F96" s="123">
        <v>96</v>
      </c>
      <c r="G96" s="123">
        <v>93</v>
      </c>
      <c r="H96" s="123">
        <v>94</v>
      </c>
      <c r="I96" s="123">
        <v>95</v>
      </c>
      <c r="J96" s="123">
        <v>94</v>
      </c>
      <c r="K96" s="123">
        <v>93</v>
      </c>
      <c r="L96" s="123">
        <f t="shared" si="3"/>
        <v>565</v>
      </c>
      <c r="M96" s="123"/>
      <c r="N96" s="123"/>
      <c r="O96" s="127"/>
    </row>
    <row r="97" spans="1:15" ht="18" customHeight="1">
      <c r="A97" s="21" t="s">
        <v>961</v>
      </c>
      <c r="B97" s="123" t="s">
        <v>1242</v>
      </c>
      <c r="C97" s="123">
        <v>25</v>
      </c>
      <c r="D97" s="124" t="s">
        <v>85</v>
      </c>
      <c r="E97" s="125" t="s">
        <v>1167</v>
      </c>
      <c r="F97" s="123">
        <v>96</v>
      </c>
      <c r="G97" s="123">
        <v>95</v>
      </c>
      <c r="H97" s="123">
        <v>95</v>
      </c>
      <c r="I97" s="123">
        <v>92</v>
      </c>
      <c r="J97" s="123">
        <v>95</v>
      </c>
      <c r="K97" s="123">
        <v>92</v>
      </c>
      <c r="L97" s="123">
        <f t="shared" si="3"/>
        <v>565</v>
      </c>
      <c r="M97" s="123"/>
      <c r="N97" s="123"/>
      <c r="O97" s="123" t="s">
        <v>86</v>
      </c>
    </row>
    <row r="98" spans="1:15" ht="18" customHeight="1">
      <c r="A98" s="21" t="s">
        <v>964</v>
      </c>
      <c r="B98" s="123" t="s">
        <v>1265</v>
      </c>
      <c r="C98" s="123">
        <v>6</v>
      </c>
      <c r="D98" s="124" t="s">
        <v>461</v>
      </c>
      <c r="E98" s="125" t="s">
        <v>969</v>
      </c>
      <c r="F98" s="123">
        <v>95</v>
      </c>
      <c r="G98" s="123">
        <v>97</v>
      </c>
      <c r="H98" s="123">
        <v>92</v>
      </c>
      <c r="I98" s="123">
        <v>94</v>
      </c>
      <c r="J98" s="123">
        <v>92</v>
      </c>
      <c r="K98" s="123">
        <v>94</v>
      </c>
      <c r="L98" s="123">
        <f t="shared" si="3"/>
        <v>564</v>
      </c>
      <c r="M98" s="123"/>
      <c r="N98" s="123"/>
      <c r="O98" s="123" t="s">
        <v>76</v>
      </c>
    </row>
    <row r="99" spans="1:15" ht="18" customHeight="1">
      <c r="A99" s="21" t="s">
        <v>967</v>
      </c>
      <c r="B99" s="123" t="s">
        <v>11</v>
      </c>
      <c r="C99" s="123">
        <v>7</v>
      </c>
      <c r="D99" s="91" t="s">
        <v>906</v>
      </c>
      <c r="E99" s="29" t="s">
        <v>707</v>
      </c>
      <c r="F99" s="123">
        <v>96</v>
      </c>
      <c r="G99" s="123">
        <v>93</v>
      </c>
      <c r="H99" s="123">
        <v>93</v>
      </c>
      <c r="I99" s="123">
        <v>93</v>
      </c>
      <c r="J99" s="123">
        <v>96</v>
      </c>
      <c r="K99" s="123">
        <v>93</v>
      </c>
      <c r="L99" s="123">
        <f t="shared" si="3"/>
        <v>564</v>
      </c>
      <c r="M99" s="123"/>
      <c r="N99" s="123"/>
      <c r="O99" s="128"/>
    </row>
    <row r="100" spans="1:15" ht="18" customHeight="1">
      <c r="A100" s="21" t="s">
        <v>971</v>
      </c>
      <c r="B100" s="123" t="s">
        <v>1242</v>
      </c>
      <c r="C100" s="123">
        <v>22</v>
      </c>
      <c r="D100" s="124" t="s">
        <v>87</v>
      </c>
      <c r="E100" s="125" t="s">
        <v>1167</v>
      </c>
      <c r="F100" s="123">
        <v>96</v>
      </c>
      <c r="G100" s="123">
        <v>94</v>
      </c>
      <c r="H100" s="123">
        <v>91</v>
      </c>
      <c r="I100" s="123">
        <v>95</v>
      </c>
      <c r="J100" s="123">
        <v>97</v>
      </c>
      <c r="K100" s="123">
        <v>91</v>
      </c>
      <c r="L100" s="123">
        <f t="shared" si="3"/>
        <v>564</v>
      </c>
      <c r="M100" s="123"/>
      <c r="N100" s="123"/>
      <c r="O100" s="123" t="s">
        <v>88</v>
      </c>
    </row>
    <row r="101" spans="1:15" ht="18" customHeight="1">
      <c r="A101" s="21" t="s">
        <v>974</v>
      </c>
      <c r="B101" s="123" t="s">
        <v>1265</v>
      </c>
      <c r="C101" s="123">
        <v>19</v>
      </c>
      <c r="D101" s="124" t="s">
        <v>89</v>
      </c>
      <c r="E101" s="125" t="s">
        <v>992</v>
      </c>
      <c r="F101" s="125">
        <v>93</v>
      </c>
      <c r="G101" s="125">
        <v>91</v>
      </c>
      <c r="H101" s="125">
        <v>91</v>
      </c>
      <c r="I101" s="125">
        <v>97</v>
      </c>
      <c r="J101" s="125">
        <v>94</v>
      </c>
      <c r="K101" s="125">
        <v>97</v>
      </c>
      <c r="L101" s="123">
        <f t="shared" si="3"/>
        <v>563</v>
      </c>
      <c r="M101" s="123"/>
      <c r="N101" s="123"/>
      <c r="O101" s="125" t="s">
        <v>90</v>
      </c>
    </row>
    <row r="102" spans="1:15" ht="18" customHeight="1">
      <c r="A102" s="21" t="s">
        <v>976</v>
      </c>
      <c r="B102" s="19" t="s">
        <v>1263</v>
      </c>
      <c r="C102" s="22">
        <v>19</v>
      </c>
      <c r="D102" s="91" t="s">
        <v>91</v>
      </c>
      <c r="E102" s="29" t="s">
        <v>1158</v>
      </c>
      <c r="F102" s="19">
        <v>94</v>
      </c>
      <c r="G102" s="19">
        <v>91</v>
      </c>
      <c r="H102" s="19">
        <v>96</v>
      </c>
      <c r="I102" s="19">
        <v>93</v>
      </c>
      <c r="J102" s="19">
        <v>95</v>
      </c>
      <c r="K102" s="19">
        <v>94</v>
      </c>
      <c r="L102" s="19">
        <f aca="true" t="shared" si="4" ref="L102:L133">SUM(F102:K102)</f>
        <v>563</v>
      </c>
      <c r="M102" s="19"/>
      <c r="N102" s="19"/>
      <c r="O102" s="19" t="s">
        <v>92</v>
      </c>
    </row>
    <row r="103" spans="1:15" ht="18" customHeight="1">
      <c r="A103" s="21" t="s">
        <v>979</v>
      </c>
      <c r="B103" s="123" t="s">
        <v>1265</v>
      </c>
      <c r="C103" s="123">
        <v>2</v>
      </c>
      <c r="D103" s="124" t="s">
        <v>911</v>
      </c>
      <c r="E103" s="125" t="s">
        <v>704</v>
      </c>
      <c r="F103" s="123">
        <v>94</v>
      </c>
      <c r="G103" s="123">
        <v>95</v>
      </c>
      <c r="H103" s="123">
        <v>96</v>
      </c>
      <c r="I103" s="123">
        <v>92</v>
      </c>
      <c r="J103" s="123">
        <v>92</v>
      </c>
      <c r="K103" s="123">
        <v>94</v>
      </c>
      <c r="L103" s="123">
        <f t="shared" si="4"/>
        <v>563</v>
      </c>
      <c r="M103" s="123"/>
      <c r="N103" s="123"/>
      <c r="O103" s="127" t="s">
        <v>93</v>
      </c>
    </row>
    <row r="104" spans="1:15" ht="18" customHeight="1">
      <c r="A104" s="21" t="s">
        <v>982</v>
      </c>
      <c r="B104" s="123" t="s">
        <v>1264</v>
      </c>
      <c r="C104" s="123">
        <v>12</v>
      </c>
      <c r="D104" s="124" t="s">
        <v>1117</v>
      </c>
      <c r="E104" s="125" t="s">
        <v>704</v>
      </c>
      <c r="F104" s="123">
        <v>91</v>
      </c>
      <c r="G104" s="123">
        <v>96</v>
      </c>
      <c r="H104" s="123">
        <v>89</v>
      </c>
      <c r="I104" s="123">
        <v>97</v>
      </c>
      <c r="J104" s="123">
        <v>97</v>
      </c>
      <c r="K104" s="123">
        <v>93</v>
      </c>
      <c r="L104" s="123">
        <f t="shared" si="4"/>
        <v>563</v>
      </c>
      <c r="M104" s="123"/>
      <c r="N104" s="123"/>
      <c r="O104" s="123" t="s">
        <v>94</v>
      </c>
    </row>
    <row r="105" spans="1:15" ht="18" customHeight="1">
      <c r="A105" s="21" t="s">
        <v>985</v>
      </c>
      <c r="B105" s="123" t="s">
        <v>11</v>
      </c>
      <c r="C105" s="123">
        <v>14</v>
      </c>
      <c r="D105" s="91" t="s">
        <v>95</v>
      </c>
      <c r="E105" s="29" t="s">
        <v>700</v>
      </c>
      <c r="F105" s="125">
        <v>94</v>
      </c>
      <c r="G105" s="125">
        <v>94</v>
      </c>
      <c r="H105" s="125">
        <v>92</v>
      </c>
      <c r="I105" s="125">
        <v>95</v>
      </c>
      <c r="J105" s="125">
        <v>91</v>
      </c>
      <c r="K105" s="125">
        <v>96</v>
      </c>
      <c r="L105" s="123">
        <f t="shared" si="4"/>
        <v>562</v>
      </c>
      <c r="M105" s="123"/>
      <c r="N105" s="123"/>
      <c r="O105" s="125"/>
    </row>
    <row r="106" spans="1:15" ht="18" customHeight="1">
      <c r="A106" s="21" t="s">
        <v>988</v>
      </c>
      <c r="B106" s="123" t="s">
        <v>1265</v>
      </c>
      <c r="C106" s="123">
        <v>7</v>
      </c>
      <c r="D106" s="124" t="s">
        <v>798</v>
      </c>
      <c r="E106" s="125" t="s">
        <v>729</v>
      </c>
      <c r="F106" s="125">
        <v>92</v>
      </c>
      <c r="G106" s="125">
        <v>94</v>
      </c>
      <c r="H106" s="125">
        <v>93</v>
      </c>
      <c r="I106" s="125">
        <v>95</v>
      </c>
      <c r="J106" s="125">
        <v>93</v>
      </c>
      <c r="K106" s="125">
        <v>95</v>
      </c>
      <c r="L106" s="123">
        <f t="shared" si="4"/>
        <v>562</v>
      </c>
      <c r="M106" s="123"/>
      <c r="N106" s="123"/>
      <c r="O106" s="125" t="s">
        <v>96</v>
      </c>
    </row>
    <row r="107" spans="1:15" ht="18" customHeight="1">
      <c r="A107" s="21" t="s">
        <v>991</v>
      </c>
      <c r="B107" s="123" t="s">
        <v>1242</v>
      </c>
      <c r="C107" s="123">
        <v>20</v>
      </c>
      <c r="D107" s="124" t="s">
        <v>97</v>
      </c>
      <c r="E107" s="125" t="s">
        <v>256</v>
      </c>
      <c r="F107" s="123">
        <v>97</v>
      </c>
      <c r="G107" s="123">
        <v>94</v>
      </c>
      <c r="H107" s="123">
        <v>92</v>
      </c>
      <c r="I107" s="123">
        <v>94</v>
      </c>
      <c r="J107" s="123">
        <v>90</v>
      </c>
      <c r="K107" s="123">
        <v>95</v>
      </c>
      <c r="L107" s="123">
        <f t="shared" si="4"/>
        <v>562</v>
      </c>
      <c r="M107" s="123"/>
      <c r="N107" s="123"/>
      <c r="O107" s="123" t="s">
        <v>98</v>
      </c>
    </row>
    <row r="108" spans="1:15" ht="18" customHeight="1">
      <c r="A108" s="21" t="s">
        <v>994</v>
      </c>
      <c r="B108" s="19" t="s">
        <v>1263</v>
      </c>
      <c r="C108" s="22">
        <v>21</v>
      </c>
      <c r="D108" s="91" t="s">
        <v>99</v>
      </c>
      <c r="E108" s="29" t="s">
        <v>944</v>
      </c>
      <c r="F108" s="19">
        <v>93</v>
      </c>
      <c r="G108" s="19">
        <v>94</v>
      </c>
      <c r="H108" s="19">
        <v>92</v>
      </c>
      <c r="I108" s="19">
        <v>94</v>
      </c>
      <c r="J108" s="19">
        <v>95</v>
      </c>
      <c r="K108" s="19">
        <v>94</v>
      </c>
      <c r="L108" s="19">
        <f t="shared" si="4"/>
        <v>562</v>
      </c>
      <c r="M108" s="19"/>
      <c r="N108" s="19"/>
      <c r="O108" s="19" t="s">
        <v>76</v>
      </c>
    </row>
    <row r="109" spans="1:15" ht="18" customHeight="1">
      <c r="A109" s="21" t="s">
        <v>996</v>
      </c>
      <c r="B109" s="123" t="s">
        <v>11</v>
      </c>
      <c r="C109" s="123">
        <v>2</v>
      </c>
      <c r="D109" s="91" t="s">
        <v>469</v>
      </c>
      <c r="E109" s="29" t="s">
        <v>841</v>
      </c>
      <c r="F109" s="123">
        <v>92</v>
      </c>
      <c r="G109" s="123">
        <v>97</v>
      </c>
      <c r="H109" s="123">
        <v>93</v>
      </c>
      <c r="I109" s="123">
        <v>94</v>
      </c>
      <c r="J109" s="123">
        <v>92</v>
      </c>
      <c r="K109" s="123">
        <v>94</v>
      </c>
      <c r="L109" s="123">
        <f t="shared" si="4"/>
        <v>562</v>
      </c>
      <c r="M109" s="123"/>
      <c r="N109" s="123"/>
      <c r="O109" s="128"/>
    </row>
    <row r="110" spans="1:15" ht="18" customHeight="1">
      <c r="A110" s="21" t="s">
        <v>999</v>
      </c>
      <c r="B110" s="123" t="s">
        <v>1261</v>
      </c>
      <c r="C110" s="123">
        <v>20</v>
      </c>
      <c r="D110" s="124" t="s">
        <v>100</v>
      </c>
      <c r="E110" s="125" t="s">
        <v>256</v>
      </c>
      <c r="F110" s="123">
        <v>94</v>
      </c>
      <c r="G110" s="123">
        <v>91</v>
      </c>
      <c r="H110" s="123">
        <v>92</v>
      </c>
      <c r="I110" s="123">
        <v>94</v>
      </c>
      <c r="J110" s="123">
        <v>95</v>
      </c>
      <c r="K110" s="123">
        <v>94</v>
      </c>
      <c r="L110" s="123">
        <f t="shared" si="4"/>
        <v>560</v>
      </c>
      <c r="M110" s="123"/>
      <c r="N110" s="123"/>
      <c r="O110" s="123" t="s">
        <v>101</v>
      </c>
    </row>
    <row r="111" spans="1:15" ht="18" customHeight="1">
      <c r="A111" s="21" t="s">
        <v>1001</v>
      </c>
      <c r="B111" s="123" t="s">
        <v>1264</v>
      </c>
      <c r="C111" s="123">
        <v>13</v>
      </c>
      <c r="D111" s="124" t="s">
        <v>102</v>
      </c>
      <c r="E111" s="125" t="s">
        <v>712</v>
      </c>
      <c r="F111" s="125">
        <v>94</v>
      </c>
      <c r="G111" s="125">
        <v>90</v>
      </c>
      <c r="H111" s="125">
        <v>94</v>
      </c>
      <c r="I111" s="125">
        <v>94</v>
      </c>
      <c r="J111" s="125">
        <v>94</v>
      </c>
      <c r="K111" s="125">
        <v>94</v>
      </c>
      <c r="L111" s="123">
        <f t="shared" si="4"/>
        <v>560</v>
      </c>
      <c r="M111" s="123"/>
      <c r="N111" s="123"/>
      <c r="O111" s="125" t="s">
        <v>103</v>
      </c>
    </row>
    <row r="112" spans="1:15" ht="18" customHeight="1">
      <c r="A112" s="21" t="s">
        <v>1004</v>
      </c>
      <c r="B112" s="123" t="s">
        <v>1264</v>
      </c>
      <c r="C112" s="123">
        <v>22</v>
      </c>
      <c r="D112" s="135" t="s">
        <v>104</v>
      </c>
      <c r="E112" s="125" t="s">
        <v>1140</v>
      </c>
      <c r="F112" s="125">
        <v>92</v>
      </c>
      <c r="G112" s="125">
        <v>93</v>
      </c>
      <c r="H112" s="125">
        <v>94</v>
      </c>
      <c r="I112" s="125">
        <v>93</v>
      </c>
      <c r="J112" s="125">
        <v>98</v>
      </c>
      <c r="K112" s="125">
        <v>90</v>
      </c>
      <c r="L112" s="123">
        <f t="shared" si="4"/>
        <v>560</v>
      </c>
      <c r="M112" s="123"/>
      <c r="N112" s="123"/>
      <c r="O112" s="125" t="s">
        <v>105</v>
      </c>
    </row>
    <row r="113" spans="1:15" ht="18" customHeight="1">
      <c r="A113" s="21" t="s">
        <v>1006</v>
      </c>
      <c r="B113" s="123" t="s">
        <v>1261</v>
      </c>
      <c r="C113" s="123">
        <v>18</v>
      </c>
      <c r="D113" s="124" t="s">
        <v>106</v>
      </c>
      <c r="E113" s="125" t="s">
        <v>1059</v>
      </c>
      <c r="F113" s="123">
        <v>97</v>
      </c>
      <c r="G113" s="123">
        <v>91</v>
      </c>
      <c r="H113" s="123">
        <v>95</v>
      </c>
      <c r="I113" s="123">
        <v>95</v>
      </c>
      <c r="J113" s="123">
        <v>92</v>
      </c>
      <c r="K113" s="123">
        <v>90</v>
      </c>
      <c r="L113" s="123">
        <f t="shared" si="4"/>
        <v>560</v>
      </c>
      <c r="M113" s="123"/>
      <c r="N113" s="123"/>
      <c r="O113" s="123" t="s">
        <v>107</v>
      </c>
    </row>
    <row r="114" spans="1:15" ht="18" customHeight="1">
      <c r="A114" s="21" t="s">
        <v>1008</v>
      </c>
      <c r="B114" s="123" t="s">
        <v>1264</v>
      </c>
      <c r="C114" s="123">
        <v>15</v>
      </c>
      <c r="D114" s="124" t="s">
        <v>1224</v>
      </c>
      <c r="E114" s="125" t="s">
        <v>762</v>
      </c>
      <c r="F114" s="123">
        <v>88</v>
      </c>
      <c r="G114" s="123">
        <v>92</v>
      </c>
      <c r="H114" s="123">
        <v>94</v>
      </c>
      <c r="I114" s="123">
        <v>96</v>
      </c>
      <c r="J114" s="123">
        <v>96</v>
      </c>
      <c r="K114" s="123">
        <v>93</v>
      </c>
      <c r="L114" s="123">
        <f t="shared" si="4"/>
        <v>559</v>
      </c>
      <c r="M114" s="123"/>
      <c r="N114" s="123"/>
      <c r="O114" s="128"/>
    </row>
    <row r="115" spans="1:15" ht="18" customHeight="1">
      <c r="A115" s="21" t="s">
        <v>1011</v>
      </c>
      <c r="B115" s="123" t="s">
        <v>11</v>
      </c>
      <c r="C115" s="123">
        <v>20</v>
      </c>
      <c r="D115" s="91" t="s">
        <v>108</v>
      </c>
      <c r="E115" s="29" t="s">
        <v>1167</v>
      </c>
      <c r="F115" s="123">
        <v>89</v>
      </c>
      <c r="G115" s="123">
        <v>93</v>
      </c>
      <c r="H115" s="123">
        <v>93</v>
      </c>
      <c r="I115" s="123">
        <v>90</v>
      </c>
      <c r="J115" s="123">
        <v>97</v>
      </c>
      <c r="K115" s="123">
        <v>96</v>
      </c>
      <c r="L115" s="123">
        <f t="shared" si="4"/>
        <v>558</v>
      </c>
      <c r="M115" s="123"/>
      <c r="N115" s="123"/>
      <c r="O115" s="128"/>
    </row>
    <row r="116" spans="1:15" ht="18" customHeight="1">
      <c r="A116" s="21" t="s">
        <v>1014</v>
      </c>
      <c r="B116" s="123" t="s">
        <v>11</v>
      </c>
      <c r="C116" s="123">
        <v>10</v>
      </c>
      <c r="D116" s="91" t="s">
        <v>1157</v>
      </c>
      <c r="E116" s="29" t="s">
        <v>1158</v>
      </c>
      <c r="F116" s="123">
        <v>91</v>
      </c>
      <c r="G116" s="123">
        <v>93</v>
      </c>
      <c r="H116" s="123">
        <v>93</v>
      </c>
      <c r="I116" s="123">
        <v>93</v>
      </c>
      <c r="J116" s="123">
        <v>92</v>
      </c>
      <c r="K116" s="123">
        <v>96</v>
      </c>
      <c r="L116" s="123">
        <f t="shared" si="4"/>
        <v>558</v>
      </c>
      <c r="M116" s="123"/>
      <c r="N116" s="123"/>
      <c r="O116" s="127"/>
    </row>
    <row r="117" spans="1:15" ht="18" customHeight="1">
      <c r="A117" s="21" t="s">
        <v>1018</v>
      </c>
      <c r="B117" s="123" t="s">
        <v>11</v>
      </c>
      <c r="C117" s="123">
        <v>11</v>
      </c>
      <c r="D117" s="91" t="s">
        <v>109</v>
      </c>
      <c r="E117" s="29" t="s">
        <v>722</v>
      </c>
      <c r="F117" s="125">
        <v>95</v>
      </c>
      <c r="G117" s="125">
        <v>91</v>
      </c>
      <c r="H117" s="125">
        <v>88</v>
      </c>
      <c r="I117" s="125">
        <v>94</v>
      </c>
      <c r="J117" s="125">
        <v>92</v>
      </c>
      <c r="K117" s="125">
        <v>97</v>
      </c>
      <c r="L117" s="123">
        <f t="shared" si="4"/>
        <v>557</v>
      </c>
      <c r="M117" s="123"/>
      <c r="N117" s="123"/>
      <c r="O117" s="125"/>
    </row>
    <row r="118" spans="1:15" ht="18" customHeight="1">
      <c r="A118" s="21" t="s">
        <v>1020</v>
      </c>
      <c r="B118" s="123" t="s">
        <v>1261</v>
      </c>
      <c r="C118" s="123">
        <v>6</v>
      </c>
      <c r="D118" s="124" t="s">
        <v>110</v>
      </c>
      <c r="E118" s="125" t="s">
        <v>969</v>
      </c>
      <c r="F118" s="125">
        <v>97</v>
      </c>
      <c r="G118" s="125">
        <v>92</v>
      </c>
      <c r="H118" s="125">
        <v>92</v>
      </c>
      <c r="I118" s="125">
        <v>93</v>
      </c>
      <c r="J118" s="125">
        <v>93</v>
      </c>
      <c r="K118" s="125">
        <v>90</v>
      </c>
      <c r="L118" s="123">
        <f t="shared" si="4"/>
        <v>557</v>
      </c>
      <c r="M118" s="123"/>
      <c r="N118" s="123"/>
      <c r="O118" s="125"/>
    </row>
    <row r="119" spans="1:15" ht="18" customHeight="1">
      <c r="A119" s="21" t="s">
        <v>1023</v>
      </c>
      <c r="B119" s="123" t="s">
        <v>1261</v>
      </c>
      <c r="C119" s="123">
        <v>16</v>
      </c>
      <c r="D119" s="124" t="s">
        <v>111</v>
      </c>
      <c r="E119" s="125" t="s">
        <v>437</v>
      </c>
      <c r="F119" s="123">
        <v>91</v>
      </c>
      <c r="G119" s="123">
        <v>93</v>
      </c>
      <c r="H119" s="123">
        <v>92</v>
      </c>
      <c r="I119" s="123">
        <v>92</v>
      </c>
      <c r="J119" s="123">
        <v>95</v>
      </c>
      <c r="K119" s="123">
        <v>93</v>
      </c>
      <c r="L119" s="123">
        <f t="shared" si="4"/>
        <v>556</v>
      </c>
      <c r="M119" s="123"/>
      <c r="N119" s="123"/>
      <c r="O119" s="127"/>
    </row>
    <row r="120" spans="1:15" ht="18" customHeight="1">
      <c r="A120" s="21" t="s">
        <v>1027</v>
      </c>
      <c r="B120" s="19" t="s">
        <v>1263</v>
      </c>
      <c r="C120" s="22">
        <v>6</v>
      </c>
      <c r="D120" s="91" t="s">
        <v>112</v>
      </c>
      <c r="E120" s="29" t="s">
        <v>969</v>
      </c>
      <c r="F120" s="29">
        <v>88</v>
      </c>
      <c r="G120" s="29">
        <v>92</v>
      </c>
      <c r="H120" s="29">
        <v>91</v>
      </c>
      <c r="I120" s="29">
        <v>94</v>
      </c>
      <c r="J120" s="29">
        <v>93</v>
      </c>
      <c r="K120" s="29">
        <v>96</v>
      </c>
      <c r="L120" s="19">
        <f t="shared" si="4"/>
        <v>554</v>
      </c>
      <c r="M120" s="19"/>
      <c r="N120" s="19"/>
      <c r="O120" s="29" t="s">
        <v>113</v>
      </c>
    </row>
    <row r="121" spans="1:15" ht="18" customHeight="1">
      <c r="A121" s="21" t="s">
        <v>1030</v>
      </c>
      <c r="B121" s="123" t="s">
        <v>1264</v>
      </c>
      <c r="C121" s="123">
        <v>19</v>
      </c>
      <c r="D121" s="124" t="s">
        <v>1153</v>
      </c>
      <c r="E121" s="125" t="s">
        <v>1154</v>
      </c>
      <c r="F121" s="123">
        <v>91</v>
      </c>
      <c r="G121" s="123">
        <v>92</v>
      </c>
      <c r="H121" s="123">
        <v>95</v>
      </c>
      <c r="I121" s="123">
        <v>92</v>
      </c>
      <c r="J121" s="123">
        <v>91</v>
      </c>
      <c r="K121" s="123">
        <v>93</v>
      </c>
      <c r="L121" s="123">
        <f t="shared" si="4"/>
        <v>554</v>
      </c>
      <c r="M121" s="123"/>
      <c r="N121" s="123"/>
      <c r="O121" s="123" t="s">
        <v>94</v>
      </c>
    </row>
    <row r="122" spans="1:15" ht="18" customHeight="1">
      <c r="A122" s="21" t="s">
        <v>1033</v>
      </c>
      <c r="B122" s="123" t="s">
        <v>1261</v>
      </c>
      <c r="C122" s="123">
        <v>21</v>
      </c>
      <c r="D122" s="124" t="s">
        <v>114</v>
      </c>
      <c r="E122" s="125" t="s">
        <v>944</v>
      </c>
      <c r="F122" s="123">
        <v>91</v>
      </c>
      <c r="G122" s="123">
        <v>94</v>
      </c>
      <c r="H122" s="123">
        <v>94</v>
      </c>
      <c r="I122" s="123">
        <v>99</v>
      </c>
      <c r="J122" s="123">
        <v>86</v>
      </c>
      <c r="K122" s="123">
        <v>88</v>
      </c>
      <c r="L122" s="123">
        <f t="shared" si="4"/>
        <v>552</v>
      </c>
      <c r="M122" s="123"/>
      <c r="N122" s="123"/>
      <c r="O122" s="127"/>
    </row>
    <row r="123" spans="1:15" ht="18" customHeight="1">
      <c r="A123" s="21" t="s">
        <v>1036</v>
      </c>
      <c r="B123" s="123" t="s">
        <v>11</v>
      </c>
      <c r="C123" s="123">
        <v>9</v>
      </c>
      <c r="D123" s="91" t="s">
        <v>115</v>
      </c>
      <c r="E123" s="29" t="s">
        <v>256</v>
      </c>
      <c r="F123" s="123">
        <v>93</v>
      </c>
      <c r="G123" s="123">
        <v>90</v>
      </c>
      <c r="H123" s="123">
        <v>88</v>
      </c>
      <c r="I123" s="123">
        <v>94</v>
      </c>
      <c r="J123" s="123">
        <v>95</v>
      </c>
      <c r="K123" s="123">
        <v>91</v>
      </c>
      <c r="L123" s="123">
        <f t="shared" si="4"/>
        <v>551</v>
      </c>
      <c r="M123" s="123"/>
      <c r="N123" s="123"/>
      <c r="O123" s="127"/>
    </row>
    <row r="124" spans="1:15" ht="18" customHeight="1">
      <c r="A124" s="21" t="s">
        <v>1039</v>
      </c>
      <c r="B124" s="19" t="s">
        <v>1263</v>
      </c>
      <c r="C124" s="22">
        <v>20</v>
      </c>
      <c r="D124" s="91" t="s">
        <v>116</v>
      </c>
      <c r="E124" s="29" t="s">
        <v>256</v>
      </c>
      <c r="F124" s="19">
        <v>89</v>
      </c>
      <c r="G124" s="19">
        <v>91</v>
      </c>
      <c r="H124" s="19">
        <v>89</v>
      </c>
      <c r="I124" s="19">
        <v>93</v>
      </c>
      <c r="J124" s="19">
        <v>93</v>
      </c>
      <c r="K124" s="19">
        <v>95</v>
      </c>
      <c r="L124" s="19">
        <f t="shared" si="4"/>
        <v>550</v>
      </c>
      <c r="M124" s="19"/>
      <c r="N124" s="19"/>
      <c r="O124" s="107"/>
    </row>
    <row r="125" spans="1:15" ht="18" customHeight="1">
      <c r="A125" s="21" t="s">
        <v>1041</v>
      </c>
      <c r="B125" s="123" t="s">
        <v>1264</v>
      </c>
      <c r="C125" s="123">
        <v>23</v>
      </c>
      <c r="D125" s="124" t="s">
        <v>1120</v>
      </c>
      <c r="E125" s="125" t="s">
        <v>712</v>
      </c>
      <c r="F125" s="123">
        <v>97</v>
      </c>
      <c r="G125" s="123">
        <v>94</v>
      </c>
      <c r="H125" s="123">
        <v>86</v>
      </c>
      <c r="I125" s="123">
        <v>91</v>
      </c>
      <c r="J125" s="123">
        <v>92</v>
      </c>
      <c r="K125" s="123">
        <v>88</v>
      </c>
      <c r="L125" s="123">
        <f t="shared" si="4"/>
        <v>548</v>
      </c>
      <c r="M125" s="123"/>
      <c r="N125" s="123"/>
      <c r="O125" s="127"/>
    </row>
    <row r="126" spans="1:15" ht="18" customHeight="1">
      <c r="A126" s="21" t="s">
        <v>1043</v>
      </c>
      <c r="B126" s="123" t="s">
        <v>1264</v>
      </c>
      <c r="C126" s="123">
        <v>11</v>
      </c>
      <c r="D126" s="124" t="s">
        <v>749</v>
      </c>
      <c r="E126" s="125" t="s">
        <v>722</v>
      </c>
      <c r="F126" s="123">
        <v>93</v>
      </c>
      <c r="G126" s="123">
        <v>93</v>
      </c>
      <c r="H126" s="123">
        <v>94</v>
      </c>
      <c r="I126" s="123">
        <v>93</v>
      </c>
      <c r="J126" s="123">
        <v>86</v>
      </c>
      <c r="K126" s="123">
        <v>88</v>
      </c>
      <c r="L126" s="123">
        <f t="shared" si="4"/>
        <v>547</v>
      </c>
      <c r="M126" s="123"/>
      <c r="N126" s="123"/>
      <c r="O126" s="128"/>
    </row>
    <row r="127" spans="1:15" ht="18" customHeight="1">
      <c r="A127" s="21" t="s">
        <v>1045</v>
      </c>
      <c r="B127" s="19" t="s">
        <v>1263</v>
      </c>
      <c r="C127" s="22">
        <v>2</v>
      </c>
      <c r="D127" s="91" t="s">
        <v>1098</v>
      </c>
      <c r="E127" s="29" t="s">
        <v>704</v>
      </c>
      <c r="F127" s="19">
        <v>90</v>
      </c>
      <c r="G127" s="19">
        <v>88</v>
      </c>
      <c r="H127" s="19">
        <v>95</v>
      </c>
      <c r="I127" s="19">
        <v>86</v>
      </c>
      <c r="J127" s="19">
        <v>91</v>
      </c>
      <c r="K127" s="19">
        <v>92</v>
      </c>
      <c r="L127" s="19">
        <f t="shared" si="4"/>
        <v>542</v>
      </c>
      <c r="M127" s="19"/>
      <c r="N127" s="19"/>
      <c r="O127" s="113"/>
    </row>
    <row r="128" spans="1:15" ht="18" customHeight="1">
      <c r="A128" s="21" t="s">
        <v>1047</v>
      </c>
      <c r="B128" s="123" t="s">
        <v>11</v>
      </c>
      <c r="C128" s="123">
        <v>24</v>
      </c>
      <c r="D128" s="91" t="s">
        <v>828</v>
      </c>
      <c r="E128" s="29" t="s">
        <v>712</v>
      </c>
      <c r="F128" s="125">
        <v>95</v>
      </c>
      <c r="G128" s="125">
        <v>93</v>
      </c>
      <c r="H128" s="125">
        <v>97</v>
      </c>
      <c r="I128" s="125">
        <v>92</v>
      </c>
      <c r="J128" s="125">
        <v>75</v>
      </c>
      <c r="K128" s="125">
        <v>90</v>
      </c>
      <c r="L128" s="123">
        <f t="shared" si="4"/>
        <v>542</v>
      </c>
      <c r="M128" s="123"/>
      <c r="N128" s="123"/>
      <c r="O128" s="125"/>
    </row>
    <row r="129" spans="1:15" ht="18" customHeight="1">
      <c r="A129" s="21" t="s">
        <v>1050</v>
      </c>
      <c r="B129" s="123" t="s">
        <v>1265</v>
      </c>
      <c r="C129" s="123">
        <v>21</v>
      </c>
      <c r="D129" s="124" t="s">
        <v>477</v>
      </c>
      <c r="E129" s="125" t="s">
        <v>1212</v>
      </c>
      <c r="F129" s="125">
        <v>90</v>
      </c>
      <c r="G129" s="125">
        <v>92</v>
      </c>
      <c r="H129" s="125">
        <v>90</v>
      </c>
      <c r="I129" s="125">
        <v>84</v>
      </c>
      <c r="J129" s="125">
        <v>90</v>
      </c>
      <c r="K129" s="125">
        <v>95</v>
      </c>
      <c r="L129" s="123">
        <f t="shared" si="4"/>
        <v>541</v>
      </c>
      <c r="M129" s="123"/>
      <c r="N129" s="123"/>
      <c r="O129" s="125"/>
    </row>
    <row r="130" spans="1:15" ht="18" customHeight="1">
      <c r="A130" s="21" t="s">
        <v>1052</v>
      </c>
      <c r="B130" s="123" t="s">
        <v>1265</v>
      </c>
      <c r="C130" s="123">
        <v>20</v>
      </c>
      <c r="D130" s="124" t="s">
        <v>117</v>
      </c>
      <c r="E130" s="125" t="s">
        <v>950</v>
      </c>
      <c r="F130" s="123">
        <v>92</v>
      </c>
      <c r="G130" s="123">
        <v>86</v>
      </c>
      <c r="H130" s="123">
        <v>87</v>
      </c>
      <c r="I130" s="123">
        <v>89</v>
      </c>
      <c r="J130" s="123">
        <v>92</v>
      </c>
      <c r="K130" s="123">
        <v>89</v>
      </c>
      <c r="L130" s="123">
        <f t="shared" si="4"/>
        <v>535</v>
      </c>
      <c r="M130" s="123"/>
      <c r="N130" s="123"/>
      <c r="O130" s="128"/>
    </row>
    <row r="131" spans="1:15" ht="18" customHeight="1">
      <c r="A131" s="21" t="s">
        <v>1055</v>
      </c>
      <c r="B131" s="123" t="s">
        <v>1242</v>
      </c>
      <c r="C131" s="123">
        <v>21</v>
      </c>
      <c r="D131" s="124" t="s">
        <v>118</v>
      </c>
      <c r="E131" s="125" t="s">
        <v>944</v>
      </c>
      <c r="F131" s="123">
        <v>87</v>
      </c>
      <c r="G131" s="123">
        <v>83</v>
      </c>
      <c r="H131" s="123">
        <v>88</v>
      </c>
      <c r="I131" s="123">
        <v>87</v>
      </c>
      <c r="J131" s="123">
        <v>94</v>
      </c>
      <c r="K131" s="123">
        <v>86</v>
      </c>
      <c r="L131" s="123">
        <f t="shared" si="4"/>
        <v>525</v>
      </c>
      <c r="M131" s="123"/>
      <c r="N131" s="123"/>
      <c r="O131" s="127"/>
    </row>
    <row r="132" spans="1:15" ht="18" customHeight="1">
      <c r="A132" s="21" t="s">
        <v>1057</v>
      </c>
      <c r="B132" s="123" t="s">
        <v>11</v>
      </c>
      <c r="C132" s="123">
        <v>8</v>
      </c>
      <c r="D132" s="91" t="s">
        <v>1184</v>
      </c>
      <c r="E132" s="29" t="s">
        <v>944</v>
      </c>
      <c r="F132" s="123">
        <v>89</v>
      </c>
      <c r="G132" s="123">
        <v>92</v>
      </c>
      <c r="H132" s="123">
        <v>86</v>
      </c>
      <c r="I132" s="123">
        <v>88</v>
      </c>
      <c r="J132" s="123">
        <v>85</v>
      </c>
      <c r="K132" s="123">
        <v>85</v>
      </c>
      <c r="L132" s="123">
        <f t="shared" si="4"/>
        <v>525</v>
      </c>
      <c r="M132" s="123"/>
      <c r="N132" s="123"/>
      <c r="O132" s="128"/>
    </row>
    <row r="133" spans="1:15" ht="36" customHeight="1">
      <c r="A133" s="21" t="s">
        <v>1061</v>
      </c>
      <c r="B133" s="123" t="s">
        <v>1264</v>
      </c>
      <c r="C133" s="123">
        <v>5</v>
      </c>
      <c r="D133" s="124" t="s">
        <v>119</v>
      </c>
      <c r="E133" s="125" t="s">
        <v>712</v>
      </c>
      <c r="F133" s="125">
        <v>0</v>
      </c>
      <c r="G133" s="125">
        <v>76</v>
      </c>
      <c r="H133" s="125">
        <v>95</v>
      </c>
      <c r="I133" s="125">
        <v>95</v>
      </c>
      <c r="J133" s="125">
        <v>94</v>
      </c>
      <c r="K133" s="125">
        <v>96</v>
      </c>
      <c r="L133" s="123">
        <f t="shared" si="4"/>
        <v>456</v>
      </c>
      <c r="M133" s="123"/>
      <c r="N133" s="123"/>
      <c r="O133" s="136" t="s">
        <v>120</v>
      </c>
    </row>
    <row r="134" spans="1:15" ht="18" customHeight="1">
      <c r="A134" s="121"/>
      <c r="B134" s="123" t="s">
        <v>121</v>
      </c>
      <c r="C134" s="123">
        <v>15</v>
      </c>
      <c r="D134" s="91" t="s">
        <v>122</v>
      </c>
      <c r="E134" s="29" t="s">
        <v>889</v>
      </c>
      <c r="F134" s="123"/>
      <c r="G134" s="123"/>
      <c r="H134" s="123"/>
      <c r="I134" s="123"/>
      <c r="J134" s="123"/>
      <c r="K134" s="123"/>
      <c r="L134" s="123">
        <f>SUM(F134:K134)</f>
        <v>0</v>
      </c>
      <c r="M134" s="123"/>
      <c r="N134" s="123"/>
      <c r="O134" s="123" t="s">
        <v>310</v>
      </c>
    </row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</sheetData>
  <mergeCells count="3">
    <mergeCell ref="A1:O1"/>
    <mergeCell ref="A2:O2"/>
    <mergeCell ref="A3:O3"/>
  </mergeCells>
  <printOptions horizontalCentered="1"/>
  <pageMargins left="0.3937007874015748" right="0.3937007874015748" top="0.5905511811023623" bottom="0.5905511811023623" header="0.5118110236220472" footer="0.31496062992125984"/>
  <pageSetup horizontalDpi="600" verticalDpi="600" orientation="portrait" paperSize="9" scale="7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workbookViewId="0" topLeftCell="A1">
      <selection activeCell="M9" sqref="M9"/>
    </sheetView>
  </sheetViews>
  <sheetFormatPr defaultColWidth="9.00390625" defaultRowHeight="13.5"/>
  <cols>
    <col min="1" max="1" width="6.625" style="97" customWidth="1"/>
    <col min="2" max="3" width="4.125" style="97" customWidth="1"/>
    <col min="4" max="5" width="18.375" style="97" customWidth="1"/>
    <col min="6" max="11" width="5.375" style="97" customWidth="1"/>
    <col min="12" max="12" width="6.625" style="97" customWidth="1"/>
    <col min="13" max="13" width="7.625" style="97" customWidth="1"/>
    <col min="14" max="14" width="10.50390625" style="97" customWidth="1"/>
    <col min="15" max="15" width="18.625" style="97" customWidth="1"/>
    <col min="16" max="16" width="9.00390625" style="2" customWidth="1"/>
  </cols>
  <sheetData>
    <row r="1" spans="1:15" ht="21" customHeight="1">
      <c r="A1" s="150" t="s">
        <v>392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  <c r="M1" s="151"/>
      <c r="N1" s="151"/>
      <c r="O1" s="151"/>
    </row>
    <row r="2" spans="1:15" ht="21" customHeight="1">
      <c r="A2" s="147" t="s">
        <v>393</v>
      </c>
      <c r="B2" s="147"/>
      <c r="C2" s="147"/>
      <c r="D2" s="147"/>
      <c r="E2" s="147"/>
      <c r="F2" s="147"/>
      <c r="G2" s="147"/>
      <c r="H2" s="147"/>
      <c r="I2" s="147"/>
      <c r="J2" s="147"/>
      <c r="K2" s="148"/>
      <c r="L2" s="148"/>
      <c r="M2" s="148"/>
      <c r="N2" s="148"/>
      <c r="O2" s="148"/>
    </row>
    <row r="3" spans="1:15" ht="21" customHeight="1">
      <c r="A3" s="149" t="s">
        <v>682</v>
      </c>
      <c r="B3" s="149"/>
      <c r="C3" s="149"/>
      <c r="D3" s="149"/>
      <c r="E3" s="149"/>
      <c r="F3" s="149"/>
      <c r="G3" s="149"/>
      <c r="H3" s="149"/>
      <c r="I3" s="149"/>
      <c r="J3" s="149"/>
      <c r="K3" s="148"/>
      <c r="L3" s="148"/>
      <c r="M3" s="148"/>
      <c r="N3" s="148"/>
      <c r="O3" s="148"/>
    </row>
    <row r="4" spans="1:10" ht="7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</row>
    <row r="5" spans="1:15" ht="15" customHeight="1">
      <c r="A5" s="121" t="s">
        <v>683</v>
      </c>
      <c r="B5" s="122" t="s">
        <v>684</v>
      </c>
      <c r="C5" s="122" t="s">
        <v>685</v>
      </c>
      <c r="D5" s="122" t="s">
        <v>686</v>
      </c>
      <c r="E5" s="122" t="s">
        <v>687</v>
      </c>
      <c r="F5" s="122" t="s">
        <v>394</v>
      </c>
      <c r="G5" s="122" t="s">
        <v>395</v>
      </c>
      <c r="H5" s="122" t="s">
        <v>396</v>
      </c>
      <c r="I5" s="122" t="s">
        <v>397</v>
      </c>
      <c r="J5" s="122" t="s">
        <v>398</v>
      </c>
      <c r="K5" s="122" t="s">
        <v>399</v>
      </c>
      <c r="L5" s="122" t="s">
        <v>694</v>
      </c>
      <c r="M5" s="122" t="s">
        <v>400</v>
      </c>
      <c r="N5" s="122" t="s">
        <v>696</v>
      </c>
      <c r="O5" s="122" t="s">
        <v>697</v>
      </c>
    </row>
    <row r="6" spans="1:15" ht="17.25">
      <c r="A6" s="21" t="s">
        <v>698</v>
      </c>
      <c r="B6" s="123" t="s">
        <v>401</v>
      </c>
      <c r="C6" s="123">
        <v>13</v>
      </c>
      <c r="D6" s="124" t="s">
        <v>711</v>
      </c>
      <c r="E6" s="125" t="s">
        <v>712</v>
      </c>
      <c r="F6" s="125">
        <v>100</v>
      </c>
      <c r="G6" s="125">
        <v>95</v>
      </c>
      <c r="H6" s="125">
        <v>95</v>
      </c>
      <c r="I6" s="125">
        <v>95</v>
      </c>
      <c r="J6" s="125">
        <v>91</v>
      </c>
      <c r="K6" s="125">
        <v>97</v>
      </c>
      <c r="L6" s="123">
        <f aca="true" t="shared" si="0" ref="L6:L37">SUM(F6:K6)</f>
        <v>573</v>
      </c>
      <c r="M6" s="101">
        <v>95.5</v>
      </c>
      <c r="N6" s="126">
        <f aca="true" t="shared" si="1" ref="N6:N13">SUM(L6:M6)</f>
        <v>668.5</v>
      </c>
      <c r="O6" s="125"/>
    </row>
    <row r="7" spans="1:15" ht="17.25">
      <c r="A7" s="21" t="s">
        <v>702</v>
      </c>
      <c r="B7" s="123" t="s">
        <v>402</v>
      </c>
      <c r="C7" s="123">
        <v>13</v>
      </c>
      <c r="D7" s="124" t="s">
        <v>779</v>
      </c>
      <c r="E7" s="125" t="s">
        <v>712</v>
      </c>
      <c r="F7" s="125">
        <v>96</v>
      </c>
      <c r="G7" s="125">
        <v>100</v>
      </c>
      <c r="H7" s="125">
        <v>94</v>
      </c>
      <c r="I7" s="125">
        <v>93</v>
      </c>
      <c r="J7" s="125">
        <v>94</v>
      </c>
      <c r="K7" s="125">
        <v>95</v>
      </c>
      <c r="L7" s="123">
        <f t="shared" si="0"/>
        <v>572</v>
      </c>
      <c r="M7" s="101">
        <v>94.2</v>
      </c>
      <c r="N7" s="126">
        <f t="shared" si="1"/>
        <v>666.2</v>
      </c>
      <c r="O7" s="29"/>
    </row>
    <row r="8" spans="1:15" ht="17.25">
      <c r="A8" s="21" t="s">
        <v>705</v>
      </c>
      <c r="B8" s="123" t="s">
        <v>403</v>
      </c>
      <c r="C8" s="123">
        <v>4</v>
      </c>
      <c r="D8" s="124" t="s">
        <v>404</v>
      </c>
      <c r="E8" s="125" t="s">
        <v>762</v>
      </c>
      <c r="F8" s="123">
        <v>94</v>
      </c>
      <c r="G8" s="123">
        <v>97</v>
      </c>
      <c r="H8" s="123">
        <v>95</v>
      </c>
      <c r="I8" s="123">
        <v>93</v>
      </c>
      <c r="J8" s="123">
        <v>95</v>
      </c>
      <c r="K8" s="123">
        <v>95</v>
      </c>
      <c r="L8" s="123">
        <f t="shared" si="0"/>
        <v>569</v>
      </c>
      <c r="M8" s="101">
        <v>95.2</v>
      </c>
      <c r="N8" s="126">
        <f t="shared" si="1"/>
        <v>664.2</v>
      </c>
      <c r="O8" s="29"/>
    </row>
    <row r="9" spans="1:15" ht="17.25">
      <c r="A9" s="21" t="s">
        <v>708</v>
      </c>
      <c r="B9" s="123" t="s">
        <v>402</v>
      </c>
      <c r="C9" s="123">
        <v>24</v>
      </c>
      <c r="D9" s="124" t="s">
        <v>792</v>
      </c>
      <c r="E9" s="125" t="s">
        <v>700</v>
      </c>
      <c r="F9" s="123">
        <v>97</v>
      </c>
      <c r="G9" s="123">
        <v>99</v>
      </c>
      <c r="H9" s="123">
        <v>89</v>
      </c>
      <c r="I9" s="123">
        <v>93</v>
      </c>
      <c r="J9" s="123">
        <v>91</v>
      </c>
      <c r="K9" s="123">
        <v>97</v>
      </c>
      <c r="L9" s="123">
        <f t="shared" si="0"/>
        <v>566</v>
      </c>
      <c r="M9" s="101">
        <v>98.1</v>
      </c>
      <c r="N9" s="126">
        <f t="shared" si="1"/>
        <v>664.1</v>
      </c>
      <c r="O9" s="29"/>
    </row>
    <row r="10" spans="1:15" ht="17.25">
      <c r="A10" s="21" t="s">
        <v>710</v>
      </c>
      <c r="B10" s="123" t="s">
        <v>402</v>
      </c>
      <c r="C10" s="123">
        <v>25</v>
      </c>
      <c r="D10" s="124" t="s">
        <v>719</v>
      </c>
      <c r="E10" s="125" t="s">
        <v>707</v>
      </c>
      <c r="F10" s="123">
        <v>99</v>
      </c>
      <c r="G10" s="123">
        <v>97</v>
      </c>
      <c r="H10" s="123">
        <v>93</v>
      </c>
      <c r="I10" s="123">
        <v>94</v>
      </c>
      <c r="J10" s="123">
        <v>93</v>
      </c>
      <c r="K10" s="123">
        <v>92</v>
      </c>
      <c r="L10" s="123">
        <f t="shared" si="0"/>
        <v>568</v>
      </c>
      <c r="M10" s="101">
        <v>94.9</v>
      </c>
      <c r="N10" s="126">
        <f t="shared" si="1"/>
        <v>662.9</v>
      </c>
      <c r="O10" s="29"/>
    </row>
    <row r="11" spans="1:15" ht="17.25">
      <c r="A11" s="21" t="s">
        <v>713</v>
      </c>
      <c r="B11" s="123" t="s">
        <v>402</v>
      </c>
      <c r="C11" s="123">
        <v>11</v>
      </c>
      <c r="D11" s="124" t="s">
        <v>937</v>
      </c>
      <c r="E11" s="125" t="s">
        <v>722</v>
      </c>
      <c r="F11" s="123">
        <v>98</v>
      </c>
      <c r="G11" s="123">
        <v>97</v>
      </c>
      <c r="H11" s="123">
        <v>92</v>
      </c>
      <c r="I11" s="123">
        <v>93</v>
      </c>
      <c r="J11" s="123">
        <v>94</v>
      </c>
      <c r="K11" s="123">
        <v>95</v>
      </c>
      <c r="L11" s="123">
        <f t="shared" si="0"/>
        <v>569</v>
      </c>
      <c r="M11" s="101">
        <v>93.4</v>
      </c>
      <c r="N11" s="126">
        <f t="shared" si="1"/>
        <v>662.4</v>
      </c>
      <c r="O11" s="29"/>
    </row>
    <row r="12" spans="1:15" ht="17.25">
      <c r="A12" s="21" t="s">
        <v>716</v>
      </c>
      <c r="B12" s="123" t="s">
        <v>402</v>
      </c>
      <c r="C12" s="123">
        <v>14</v>
      </c>
      <c r="D12" s="124" t="s">
        <v>699</v>
      </c>
      <c r="E12" s="125" t="s">
        <v>700</v>
      </c>
      <c r="F12" s="123">
        <v>96</v>
      </c>
      <c r="G12" s="123">
        <v>99</v>
      </c>
      <c r="H12" s="123">
        <v>90</v>
      </c>
      <c r="I12" s="123">
        <v>93</v>
      </c>
      <c r="J12" s="123">
        <v>93</v>
      </c>
      <c r="K12" s="123">
        <v>97</v>
      </c>
      <c r="L12" s="123">
        <f t="shared" si="0"/>
        <v>568</v>
      </c>
      <c r="M12" s="101">
        <v>93.5</v>
      </c>
      <c r="N12" s="126">
        <f t="shared" si="1"/>
        <v>661.5</v>
      </c>
      <c r="O12" s="29"/>
    </row>
    <row r="13" spans="1:15" ht="17.25">
      <c r="A13" s="21" t="s">
        <v>718</v>
      </c>
      <c r="B13" s="123" t="s">
        <v>403</v>
      </c>
      <c r="C13" s="123">
        <v>22</v>
      </c>
      <c r="D13" s="124" t="s">
        <v>755</v>
      </c>
      <c r="E13" s="125" t="s">
        <v>756</v>
      </c>
      <c r="F13" s="123">
        <v>97</v>
      </c>
      <c r="G13" s="123">
        <v>97</v>
      </c>
      <c r="H13" s="123">
        <v>93</v>
      </c>
      <c r="I13" s="123">
        <v>94</v>
      </c>
      <c r="J13" s="123">
        <v>91</v>
      </c>
      <c r="K13" s="123">
        <v>97</v>
      </c>
      <c r="L13" s="123">
        <f t="shared" si="0"/>
        <v>569</v>
      </c>
      <c r="M13" s="101">
        <v>90.4</v>
      </c>
      <c r="N13" s="126">
        <f t="shared" si="1"/>
        <v>659.4</v>
      </c>
      <c r="O13" s="29"/>
    </row>
    <row r="14" spans="1:15" ht="17.25">
      <c r="A14" s="21" t="s">
        <v>720</v>
      </c>
      <c r="B14" s="19" t="s">
        <v>405</v>
      </c>
      <c r="C14" s="22">
        <v>13</v>
      </c>
      <c r="D14" s="91" t="s">
        <v>929</v>
      </c>
      <c r="E14" s="29" t="s">
        <v>712</v>
      </c>
      <c r="F14" s="29">
        <v>96</v>
      </c>
      <c r="G14" s="29">
        <v>97</v>
      </c>
      <c r="H14" s="29">
        <v>90</v>
      </c>
      <c r="I14" s="29">
        <v>92</v>
      </c>
      <c r="J14" s="29">
        <v>96</v>
      </c>
      <c r="K14" s="29">
        <v>95</v>
      </c>
      <c r="L14" s="19">
        <f t="shared" si="0"/>
        <v>566</v>
      </c>
      <c r="M14" s="19"/>
      <c r="N14" s="19"/>
      <c r="O14" s="29" t="s">
        <v>406</v>
      </c>
    </row>
    <row r="15" spans="1:15" ht="17.25">
      <c r="A15" s="21" t="s">
        <v>724</v>
      </c>
      <c r="B15" s="123" t="s">
        <v>402</v>
      </c>
      <c r="C15" s="123">
        <v>12</v>
      </c>
      <c r="D15" s="124" t="s">
        <v>703</v>
      </c>
      <c r="E15" s="125" t="s">
        <v>704</v>
      </c>
      <c r="F15" s="123">
        <v>96</v>
      </c>
      <c r="G15" s="123">
        <v>98</v>
      </c>
      <c r="H15" s="123">
        <v>94</v>
      </c>
      <c r="I15" s="123">
        <v>90</v>
      </c>
      <c r="J15" s="123">
        <v>96</v>
      </c>
      <c r="K15" s="123">
        <v>92</v>
      </c>
      <c r="L15" s="123">
        <f t="shared" si="0"/>
        <v>566</v>
      </c>
      <c r="M15" s="123"/>
      <c r="N15" s="123"/>
      <c r="O15" s="29" t="s">
        <v>407</v>
      </c>
    </row>
    <row r="16" spans="1:15" ht="17.25">
      <c r="A16" s="21" t="s">
        <v>727</v>
      </c>
      <c r="B16" s="19" t="s">
        <v>405</v>
      </c>
      <c r="C16" s="22">
        <v>17</v>
      </c>
      <c r="D16" s="91" t="s">
        <v>765</v>
      </c>
      <c r="E16" s="29" t="s">
        <v>707</v>
      </c>
      <c r="F16" s="19">
        <v>98</v>
      </c>
      <c r="G16" s="19">
        <v>95</v>
      </c>
      <c r="H16" s="19">
        <v>94</v>
      </c>
      <c r="I16" s="19">
        <v>91</v>
      </c>
      <c r="J16" s="19">
        <v>92</v>
      </c>
      <c r="K16" s="19">
        <v>95</v>
      </c>
      <c r="L16" s="19">
        <f t="shared" si="0"/>
        <v>565</v>
      </c>
      <c r="M16" s="19"/>
      <c r="N16" s="19"/>
      <c r="O16" s="29" t="s">
        <v>408</v>
      </c>
    </row>
    <row r="17" spans="1:15" ht="17.25">
      <c r="A17" s="21" t="s">
        <v>731</v>
      </c>
      <c r="B17" s="123" t="s">
        <v>401</v>
      </c>
      <c r="C17" s="123">
        <v>15</v>
      </c>
      <c r="D17" s="124" t="s">
        <v>583</v>
      </c>
      <c r="E17" s="125" t="s">
        <v>762</v>
      </c>
      <c r="F17" s="123">
        <v>97</v>
      </c>
      <c r="G17" s="123">
        <v>98</v>
      </c>
      <c r="H17" s="123">
        <v>91</v>
      </c>
      <c r="I17" s="123">
        <v>90</v>
      </c>
      <c r="J17" s="123">
        <v>96</v>
      </c>
      <c r="K17" s="123">
        <v>93</v>
      </c>
      <c r="L17" s="123">
        <f t="shared" si="0"/>
        <v>565</v>
      </c>
      <c r="M17" s="123"/>
      <c r="N17" s="123"/>
      <c r="O17" s="123" t="s">
        <v>409</v>
      </c>
    </row>
    <row r="18" spans="1:15" ht="17.25">
      <c r="A18" s="21" t="s">
        <v>734</v>
      </c>
      <c r="B18" s="123" t="s">
        <v>401</v>
      </c>
      <c r="C18" s="123">
        <v>24</v>
      </c>
      <c r="D18" s="124" t="s">
        <v>717</v>
      </c>
      <c r="E18" s="125" t="s">
        <v>700</v>
      </c>
      <c r="F18" s="123">
        <v>97</v>
      </c>
      <c r="G18" s="123">
        <v>95</v>
      </c>
      <c r="H18" s="123">
        <v>94</v>
      </c>
      <c r="I18" s="123">
        <v>92</v>
      </c>
      <c r="J18" s="123">
        <v>96</v>
      </c>
      <c r="K18" s="123">
        <v>91</v>
      </c>
      <c r="L18" s="123">
        <f t="shared" si="0"/>
        <v>565</v>
      </c>
      <c r="M18" s="123"/>
      <c r="N18" s="123"/>
      <c r="O18" s="123" t="s">
        <v>410</v>
      </c>
    </row>
    <row r="19" spans="1:15" ht="17.25">
      <c r="A19" s="21" t="s">
        <v>738</v>
      </c>
      <c r="B19" s="19" t="s">
        <v>405</v>
      </c>
      <c r="C19" s="22">
        <v>12</v>
      </c>
      <c r="D19" s="91" t="s">
        <v>838</v>
      </c>
      <c r="E19" s="29" t="s">
        <v>704</v>
      </c>
      <c r="F19" s="19">
        <v>93</v>
      </c>
      <c r="G19" s="19">
        <v>93</v>
      </c>
      <c r="H19" s="19">
        <v>95</v>
      </c>
      <c r="I19" s="19">
        <v>90</v>
      </c>
      <c r="J19" s="19">
        <v>96</v>
      </c>
      <c r="K19" s="19">
        <v>97</v>
      </c>
      <c r="L19" s="19">
        <f t="shared" si="0"/>
        <v>564</v>
      </c>
      <c r="M19" s="19"/>
      <c r="N19" s="19"/>
      <c r="O19" s="29" t="s">
        <v>411</v>
      </c>
    </row>
    <row r="20" spans="1:15" ht="17.25">
      <c r="A20" s="21" t="s">
        <v>741</v>
      </c>
      <c r="B20" s="123" t="s">
        <v>403</v>
      </c>
      <c r="C20" s="123">
        <v>3</v>
      </c>
      <c r="D20" s="124" t="s">
        <v>1074</v>
      </c>
      <c r="E20" s="125" t="s">
        <v>712</v>
      </c>
      <c r="F20" s="125">
        <v>97</v>
      </c>
      <c r="G20" s="125">
        <v>97</v>
      </c>
      <c r="H20" s="125">
        <v>93</v>
      </c>
      <c r="I20" s="125">
        <v>92</v>
      </c>
      <c r="J20" s="125">
        <v>89</v>
      </c>
      <c r="K20" s="125">
        <v>96</v>
      </c>
      <c r="L20" s="123">
        <f t="shared" si="0"/>
        <v>564</v>
      </c>
      <c r="M20" s="123"/>
      <c r="N20" s="123"/>
      <c r="O20" s="29" t="s">
        <v>412</v>
      </c>
    </row>
    <row r="21" spans="1:15" ht="17.25">
      <c r="A21" s="21" t="s">
        <v>743</v>
      </c>
      <c r="B21" s="123" t="s">
        <v>401</v>
      </c>
      <c r="C21" s="123">
        <v>12</v>
      </c>
      <c r="D21" s="124" t="s">
        <v>725</v>
      </c>
      <c r="E21" s="125" t="s">
        <v>704</v>
      </c>
      <c r="F21" s="123">
        <v>95</v>
      </c>
      <c r="G21" s="123">
        <v>98</v>
      </c>
      <c r="H21" s="123">
        <v>93</v>
      </c>
      <c r="I21" s="123">
        <v>93</v>
      </c>
      <c r="J21" s="123">
        <v>90</v>
      </c>
      <c r="K21" s="123">
        <v>94</v>
      </c>
      <c r="L21" s="123">
        <f t="shared" si="0"/>
        <v>563</v>
      </c>
      <c r="M21" s="123"/>
      <c r="N21" s="123"/>
      <c r="O21" s="127" t="s">
        <v>413</v>
      </c>
    </row>
    <row r="22" spans="1:15" ht="17.25">
      <c r="A22" s="21" t="s">
        <v>746</v>
      </c>
      <c r="B22" s="123" t="s">
        <v>401</v>
      </c>
      <c r="C22" s="123">
        <v>2</v>
      </c>
      <c r="D22" s="124" t="s">
        <v>728</v>
      </c>
      <c r="E22" s="125" t="s">
        <v>729</v>
      </c>
      <c r="F22" s="123">
        <v>96</v>
      </c>
      <c r="G22" s="123">
        <v>97</v>
      </c>
      <c r="H22" s="123">
        <v>93</v>
      </c>
      <c r="I22" s="123">
        <v>93</v>
      </c>
      <c r="J22" s="123">
        <v>93</v>
      </c>
      <c r="K22" s="123">
        <v>91</v>
      </c>
      <c r="L22" s="123">
        <f t="shared" si="0"/>
        <v>563</v>
      </c>
      <c r="M22" s="123"/>
      <c r="N22" s="123"/>
      <c r="O22" s="123" t="s">
        <v>414</v>
      </c>
    </row>
    <row r="23" spans="1:15" ht="17.25">
      <c r="A23" s="21" t="s">
        <v>748</v>
      </c>
      <c r="B23" s="123" t="s">
        <v>401</v>
      </c>
      <c r="C23" s="123">
        <v>14</v>
      </c>
      <c r="D23" s="124" t="s">
        <v>580</v>
      </c>
      <c r="E23" s="125" t="s">
        <v>700</v>
      </c>
      <c r="F23" s="123">
        <v>96</v>
      </c>
      <c r="G23" s="123">
        <v>98</v>
      </c>
      <c r="H23" s="123">
        <v>95</v>
      </c>
      <c r="I23" s="123">
        <v>92</v>
      </c>
      <c r="J23" s="123">
        <v>89</v>
      </c>
      <c r="K23" s="123">
        <v>92</v>
      </c>
      <c r="L23" s="123">
        <f t="shared" si="0"/>
        <v>562</v>
      </c>
      <c r="M23" s="123"/>
      <c r="N23" s="123"/>
      <c r="O23" s="127"/>
    </row>
    <row r="24" spans="1:15" ht="17.25">
      <c r="A24" s="21" t="s">
        <v>751</v>
      </c>
      <c r="B24" s="123" t="s">
        <v>403</v>
      </c>
      <c r="C24" s="123">
        <v>24</v>
      </c>
      <c r="D24" s="124" t="s">
        <v>926</v>
      </c>
      <c r="E24" s="125" t="s">
        <v>712</v>
      </c>
      <c r="F24" s="123">
        <v>97</v>
      </c>
      <c r="G24" s="123">
        <v>96</v>
      </c>
      <c r="H24" s="123">
        <v>96</v>
      </c>
      <c r="I24" s="123">
        <v>94</v>
      </c>
      <c r="J24" s="123">
        <v>83</v>
      </c>
      <c r="K24" s="123">
        <v>95</v>
      </c>
      <c r="L24" s="123">
        <f t="shared" si="0"/>
        <v>561</v>
      </c>
      <c r="M24" s="123"/>
      <c r="N24" s="123"/>
      <c r="O24" s="29" t="s">
        <v>406</v>
      </c>
    </row>
    <row r="25" spans="1:15" ht="17.25">
      <c r="A25" s="21" t="s">
        <v>754</v>
      </c>
      <c r="B25" s="123" t="s">
        <v>401</v>
      </c>
      <c r="C25" s="123">
        <v>3</v>
      </c>
      <c r="D25" s="124" t="s">
        <v>977</v>
      </c>
      <c r="E25" s="125" t="s">
        <v>712</v>
      </c>
      <c r="F25" s="125">
        <v>94</v>
      </c>
      <c r="G25" s="125">
        <v>96</v>
      </c>
      <c r="H25" s="125">
        <v>90</v>
      </c>
      <c r="I25" s="125">
        <v>95</v>
      </c>
      <c r="J25" s="125">
        <v>92</v>
      </c>
      <c r="K25" s="125">
        <v>94</v>
      </c>
      <c r="L25" s="123">
        <f t="shared" si="0"/>
        <v>561</v>
      </c>
      <c r="M25" s="123"/>
      <c r="N25" s="123"/>
      <c r="O25" s="127" t="s">
        <v>413</v>
      </c>
    </row>
    <row r="26" spans="1:15" ht="17.25">
      <c r="A26" s="21" t="s">
        <v>758</v>
      </c>
      <c r="B26" s="123" t="s">
        <v>402</v>
      </c>
      <c r="C26" s="123">
        <v>23</v>
      </c>
      <c r="D26" s="124" t="s">
        <v>962</v>
      </c>
      <c r="E26" s="125" t="s">
        <v>712</v>
      </c>
      <c r="F26" s="123">
        <v>96</v>
      </c>
      <c r="G26" s="123">
        <v>96</v>
      </c>
      <c r="H26" s="123">
        <v>95</v>
      </c>
      <c r="I26" s="123">
        <v>91</v>
      </c>
      <c r="J26" s="123">
        <v>90</v>
      </c>
      <c r="K26" s="123">
        <v>92</v>
      </c>
      <c r="L26" s="123">
        <f t="shared" si="0"/>
        <v>560</v>
      </c>
      <c r="M26" s="123"/>
      <c r="N26" s="123"/>
      <c r="O26" s="29"/>
    </row>
    <row r="27" spans="1:16" ht="18" customHeight="1">
      <c r="A27" s="21" t="s">
        <v>761</v>
      </c>
      <c r="B27" s="19" t="s">
        <v>405</v>
      </c>
      <c r="C27" s="22">
        <v>3</v>
      </c>
      <c r="D27" s="91" t="s">
        <v>980</v>
      </c>
      <c r="E27" s="29" t="s">
        <v>712</v>
      </c>
      <c r="F27" s="29">
        <v>97</v>
      </c>
      <c r="G27" s="29">
        <v>99</v>
      </c>
      <c r="H27" s="29">
        <v>85</v>
      </c>
      <c r="I27" s="29">
        <v>92</v>
      </c>
      <c r="J27" s="29">
        <v>94</v>
      </c>
      <c r="K27" s="29">
        <v>92</v>
      </c>
      <c r="L27" s="19">
        <f t="shared" si="0"/>
        <v>559</v>
      </c>
      <c r="M27" s="19"/>
      <c r="N27" s="19"/>
      <c r="O27" s="29" t="s">
        <v>415</v>
      </c>
      <c r="P27"/>
    </row>
    <row r="28" spans="1:16" ht="17.25">
      <c r="A28" s="21" t="s">
        <v>764</v>
      </c>
      <c r="B28" s="19" t="s">
        <v>405</v>
      </c>
      <c r="C28" s="22">
        <v>16</v>
      </c>
      <c r="D28" s="91" t="s">
        <v>747</v>
      </c>
      <c r="E28" s="29" t="s">
        <v>715</v>
      </c>
      <c r="F28" s="19">
        <v>96</v>
      </c>
      <c r="G28" s="19">
        <v>100</v>
      </c>
      <c r="H28" s="19">
        <v>96</v>
      </c>
      <c r="I28" s="19">
        <v>90</v>
      </c>
      <c r="J28" s="19">
        <v>85</v>
      </c>
      <c r="K28" s="19">
        <v>92</v>
      </c>
      <c r="L28" s="19">
        <f t="shared" si="0"/>
        <v>559</v>
      </c>
      <c r="M28" s="19"/>
      <c r="N28" s="19"/>
      <c r="O28" s="29" t="s">
        <v>416</v>
      </c>
      <c r="P28"/>
    </row>
    <row r="29" spans="1:16" ht="17.25">
      <c r="A29" s="21" t="s">
        <v>767</v>
      </c>
      <c r="B29" s="123" t="s">
        <v>401</v>
      </c>
      <c r="C29" s="123">
        <v>23</v>
      </c>
      <c r="D29" s="124" t="s">
        <v>1076</v>
      </c>
      <c r="E29" s="125" t="s">
        <v>712</v>
      </c>
      <c r="F29" s="123">
        <v>99</v>
      </c>
      <c r="G29" s="123">
        <v>95</v>
      </c>
      <c r="H29" s="123">
        <v>87</v>
      </c>
      <c r="I29" s="123">
        <v>87</v>
      </c>
      <c r="J29" s="123">
        <v>96</v>
      </c>
      <c r="K29" s="123">
        <v>94</v>
      </c>
      <c r="L29" s="123">
        <f t="shared" si="0"/>
        <v>558</v>
      </c>
      <c r="M29" s="123"/>
      <c r="N29" s="123"/>
      <c r="O29" s="128"/>
      <c r="P29"/>
    </row>
    <row r="30" spans="1:15" ht="17.25">
      <c r="A30" s="21" t="s">
        <v>770</v>
      </c>
      <c r="B30" s="123" t="s">
        <v>401</v>
      </c>
      <c r="C30" s="123">
        <v>25</v>
      </c>
      <c r="D30" s="124" t="s">
        <v>417</v>
      </c>
      <c r="E30" s="125" t="s">
        <v>889</v>
      </c>
      <c r="F30" s="123">
        <v>100</v>
      </c>
      <c r="G30" s="123">
        <v>99</v>
      </c>
      <c r="H30" s="123">
        <v>91</v>
      </c>
      <c r="I30" s="123">
        <v>82</v>
      </c>
      <c r="J30" s="123">
        <v>89</v>
      </c>
      <c r="K30" s="123">
        <v>96</v>
      </c>
      <c r="L30" s="123">
        <f t="shared" si="0"/>
        <v>557</v>
      </c>
      <c r="M30" s="123"/>
      <c r="N30" s="123"/>
      <c r="O30" s="123" t="s">
        <v>412</v>
      </c>
    </row>
    <row r="31" spans="1:15" ht="17.25">
      <c r="A31" s="21" t="s">
        <v>773</v>
      </c>
      <c r="B31" s="123" t="s">
        <v>402</v>
      </c>
      <c r="C31" s="123">
        <v>8</v>
      </c>
      <c r="D31" s="124" t="s">
        <v>1202</v>
      </c>
      <c r="E31" s="125" t="s">
        <v>889</v>
      </c>
      <c r="F31" s="125">
        <v>95</v>
      </c>
      <c r="G31" s="125">
        <v>97</v>
      </c>
      <c r="H31" s="125">
        <v>86</v>
      </c>
      <c r="I31" s="125">
        <v>88</v>
      </c>
      <c r="J31" s="125">
        <v>99</v>
      </c>
      <c r="K31" s="125">
        <v>92</v>
      </c>
      <c r="L31" s="123">
        <f t="shared" si="0"/>
        <v>557</v>
      </c>
      <c r="M31" s="123"/>
      <c r="N31" s="123"/>
      <c r="O31" s="29" t="s">
        <v>407</v>
      </c>
    </row>
    <row r="32" spans="1:15" ht="17.25">
      <c r="A32" s="21" t="s">
        <v>776</v>
      </c>
      <c r="B32" s="123" t="s">
        <v>401</v>
      </c>
      <c r="C32" s="123">
        <v>11</v>
      </c>
      <c r="D32" s="124" t="s">
        <v>759</v>
      </c>
      <c r="E32" s="125" t="s">
        <v>722</v>
      </c>
      <c r="F32" s="123">
        <v>95</v>
      </c>
      <c r="G32" s="123">
        <v>97</v>
      </c>
      <c r="H32" s="123">
        <v>87</v>
      </c>
      <c r="I32" s="123">
        <v>93</v>
      </c>
      <c r="J32" s="123">
        <v>95</v>
      </c>
      <c r="K32" s="123">
        <v>90</v>
      </c>
      <c r="L32" s="123">
        <f t="shared" si="0"/>
        <v>557</v>
      </c>
      <c r="M32" s="123"/>
      <c r="N32" s="123"/>
      <c r="O32" s="123" t="s">
        <v>418</v>
      </c>
    </row>
    <row r="33" spans="1:15" ht="17.25">
      <c r="A33" s="21" t="s">
        <v>778</v>
      </c>
      <c r="B33" s="123" t="s">
        <v>403</v>
      </c>
      <c r="C33" s="123">
        <v>14</v>
      </c>
      <c r="D33" s="124" t="s">
        <v>960</v>
      </c>
      <c r="E33" s="125" t="s">
        <v>700</v>
      </c>
      <c r="F33" s="123">
        <v>96</v>
      </c>
      <c r="G33" s="123">
        <v>96</v>
      </c>
      <c r="H33" s="123">
        <v>88</v>
      </c>
      <c r="I33" s="123">
        <v>93</v>
      </c>
      <c r="J33" s="123">
        <v>92</v>
      </c>
      <c r="K33" s="123">
        <v>91</v>
      </c>
      <c r="L33" s="123">
        <f t="shared" si="0"/>
        <v>556</v>
      </c>
      <c r="M33" s="123"/>
      <c r="N33" s="123"/>
      <c r="O33" s="29"/>
    </row>
    <row r="34" spans="1:15" ht="17.25">
      <c r="A34" s="21" t="s">
        <v>780</v>
      </c>
      <c r="B34" s="123" t="s">
        <v>402</v>
      </c>
      <c r="C34" s="123">
        <v>7</v>
      </c>
      <c r="D34" s="124" t="s">
        <v>902</v>
      </c>
      <c r="E34" s="125" t="s">
        <v>736</v>
      </c>
      <c r="F34" s="123">
        <v>94</v>
      </c>
      <c r="G34" s="123">
        <v>99</v>
      </c>
      <c r="H34" s="123">
        <v>89</v>
      </c>
      <c r="I34" s="123">
        <v>87</v>
      </c>
      <c r="J34" s="123">
        <v>91</v>
      </c>
      <c r="K34" s="123">
        <v>95</v>
      </c>
      <c r="L34" s="123">
        <f t="shared" si="0"/>
        <v>555</v>
      </c>
      <c r="M34" s="123"/>
      <c r="N34" s="123"/>
      <c r="O34" s="29" t="s">
        <v>419</v>
      </c>
    </row>
    <row r="35" spans="1:15" ht="17.25">
      <c r="A35" s="21" t="s">
        <v>783</v>
      </c>
      <c r="B35" s="123" t="s">
        <v>402</v>
      </c>
      <c r="C35" s="123">
        <v>16</v>
      </c>
      <c r="D35" s="124" t="s">
        <v>420</v>
      </c>
      <c r="E35" s="125" t="s">
        <v>715</v>
      </c>
      <c r="F35" s="123">
        <v>94</v>
      </c>
      <c r="G35" s="123">
        <v>96</v>
      </c>
      <c r="H35" s="123">
        <v>90</v>
      </c>
      <c r="I35" s="123">
        <v>92</v>
      </c>
      <c r="J35" s="123">
        <v>88</v>
      </c>
      <c r="K35" s="123">
        <v>95</v>
      </c>
      <c r="L35" s="123">
        <f t="shared" si="0"/>
        <v>555</v>
      </c>
      <c r="M35" s="123"/>
      <c r="N35" s="123"/>
      <c r="O35" s="29" t="s">
        <v>421</v>
      </c>
    </row>
    <row r="36" spans="1:15" ht="17.25">
      <c r="A36" s="21" t="s">
        <v>785</v>
      </c>
      <c r="B36" s="123" t="s">
        <v>403</v>
      </c>
      <c r="C36" s="123">
        <v>25</v>
      </c>
      <c r="D36" s="124" t="s">
        <v>1112</v>
      </c>
      <c r="E36" s="125" t="s">
        <v>704</v>
      </c>
      <c r="F36" s="123">
        <v>96</v>
      </c>
      <c r="G36" s="123">
        <v>95</v>
      </c>
      <c r="H36" s="123">
        <v>93</v>
      </c>
      <c r="I36" s="123">
        <v>92</v>
      </c>
      <c r="J36" s="123">
        <v>89</v>
      </c>
      <c r="K36" s="123">
        <v>90</v>
      </c>
      <c r="L36" s="123">
        <f t="shared" si="0"/>
        <v>555</v>
      </c>
      <c r="M36" s="123"/>
      <c r="N36" s="123"/>
      <c r="O36" s="29" t="s">
        <v>422</v>
      </c>
    </row>
    <row r="37" spans="1:15" ht="17.25">
      <c r="A37" s="21" t="s">
        <v>788</v>
      </c>
      <c r="B37" s="123" t="s">
        <v>401</v>
      </c>
      <c r="C37" s="123">
        <v>17</v>
      </c>
      <c r="D37" s="124" t="s">
        <v>849</v>
      </c>
      <c r="E37" s="125" t="s">
        <v>707</v>
      </c>
      <c r="F37" s="123">
        <v>97</v>
      </c>
      <c r="G37" s="123">
        <v>97</v>
      </c>
      <c r="H37" s="123">
        <v>91</v>
      </c>
      <c r="I37" s="123">
        <v>86</v>
      </c>
      <c r="J37" s="123">
        <v>91</v>
      </c>
      <c r="K37" s="123">
        <v>91</v>
      </c>
      <c r="L37" s="123">
        <f t="shared" si="0"/>
        <v>553</v>
      </c>
      <c r="M37" s="123"/>
      <c r="N37" s="123"/>
      <c r="O37" s="123" t="s">
        <v>423</v>
      </c>
    </row>
    <row r="38" spans="1:15" ht="17.25">
      <c r="A38" s="21" t="s">
        <v>791</v>
      </c>
      <c r="B38" s="123" t="s">
        <v>402</v>
      </c>
      <c r="C38" s="123">
        <v>15</v>
      </c>
      <c r="D38" s="124" t="s">
        <v>584</v>
      </c>
      <c r="E38" s="125" t="s">
        <v>762</v>
      </c>
      <c r="F38" s="123">
        <v>97</v>
      </c>
      <c r="G38" s="123">
        <v>97</v>
      </c>
      <c r="H38" s="123">
        <v>93</v>
      </c>
      <c r="I38" s="123">
        <v>93</v>
      </c>
      <c r="J38" s="123">
        <v>84</v>
      </c>
      <c r="K38" s="123">
        <v>89</v>
      </c>
      <c r="L38" s="123">
        <f aca="true" t="shared" si="2" ref="L38:L69">SUM(F38:K38)</f>
        <v>553</v>
      </c>
      <c r="M38" s="123"/>
      <c r="N38" s="123"/>
      <c r="O38" s="29" t="s">
        <v>424</v>
      </c>
    </row>
    <row r="39" spans="1:15" ht="17.25">
      <c r="A39" s="21" t="s">
        <v>794</v>
      </c>
      <c r="B39" s="123" t="s">
        <v>402</v>
      </c>
      <c r="C39" s="123">
        <v>17</v>
      </c>
      <c r="D39" s="124" t="s">
        <v>914</v>
      </c>
      <c r="E39" s="125" t="s">
        <v>707</v>
      </c>
      <c r="F39" s="123">
        <v>97</v>
      </c>
      <c r="G39" s="123">
        <v>94</v>
      </c>
      <c r="H39" s="123">
        <v>83</v>
      </c>
      <c r="I39" s="123">
        <v>91</v>
      </c>
      <c r="J39" s="123">
        <v>91</v>
      </c>
      <c r="K39" s="123">
        <v>95</v>
      </c>
      <c r="L39" s="123">
        <f t="shared" si="2"/>
        <v>551</v>
      </c>
      <c r="M39" s="123"/>
      <c r="N39" s="123"/>
      <c r="O39" s="29"/>
    </row>
    <row r="40" spans="1:15" ht="17.25">
      <c r="A40" s="21" t="s">
        <v>797</v>
      </c>
      <c r="B40" s="123" t="s">
        <v>403</v>
      </c>
      <c r="C40" s="123">
        <v>2</v>
      </c>
      <c r="D40" s="124" t="s">
        <v>425</v>
      </c>
      <c r="E40" s="125" t="s">
        <v>700</v>
      </c>
      <c r="F40" s="123">
        <v>97</v>
      </c>
      <c r="G40" s="123">
        <v>97</v>
      </c>
      <c r="H40" s="123">
        <v>86</v>
      </c>
      <c r="I40" s="123">
        <v>89</v>
      </c>
      <c r="J40" s="123">
        <v>87</v>
      </c>
      <c r="K40" s="123">
        <v>94</v>
      </c>
      <c r="L40" s="123">
        <f t="shared" si="2"/>
        <v>550</v>
      </c>
      <c r="M40" s="123"/>
      <c r="N40" s="123"/>
      <c r="O40" s="29" t="s">
        <v>426</v>
      </c>
    </row>
    <row r="41" spans="1:15" ht="17.25">
      <c r="A41" s="21" t="s">
        <v>800</v>
      </c>
      <c r="B41" s="123" t="s">
        <v>402</v>
      </c>
      <c r="C41" s="123">
        <v>2</v>
      </c>
      <c r="D41" s="124" t="s">
        <v>427</v>
      </c>
      <c r="E41" s="125" t="s">
        <v>722</v>
      </c>
      <c r="F41" s="123">
        <v>95</v>
      </c>
      <c r="G41" s="123">
        <v>94</v>
      </c>
      <c r="H41" s="123">
        <v>91</v>
      </c>
      <c r="I41" s="123">
        <v>92</v>
      </c>
      <c r="J41" s="123">
        <v>91</v>
      </c>
      <c r="K41" s="123">
        <v>87</v>
      </c>
      <c r="L41" s="123">
        <f t="shared" si="2"/>
        <v>550</v>
      </c>
      <c r="M41" s="123"/>
      <c r="N41" s="123"/>
      <c r="O41" s="29" t="s">
        <v>428</v>
      </c>
    </row>
    <row r="42" spans="1:15" ht="17.25">
      <c r="A42" s="21" t="s">
        <v>803</v>
      </c>
      <c r="B42" s="19" t="s">
        <v>405</v>
      </c>
      <c r="C42" s="22">
        <v>2</v>
      </c>
      <c r="D42" s="91" t="s">
        <v>940</v>
      </c>
      <c r="E42" s="29" t="s">
        <v>704</v>
      </c>
      <c r="F42" s="19">
        <v>93</v>
      </c>
      <c r="G42" s="19">
        <v>98</v>
      </c>
      <c r="H42" s="19">
        <v>90</v>
      </c>
      <c r="I42" s="19">
        <v>86</v>
      </c>
      <c r="J42" s="19">
        <v>92</v>
      </c>
      <c r="K42" s="19">
        <v>90</v>
      </c>
      <c r="L42" s="19">
        <f t="shared" si="2"/>
        <v>549</v>
      </c>
      <c r="M42" s="19"/>
      <c r="N42" s="19"/>
      <c r="O42" s="29" t="s">
        <v>422</v>
      </c>
    </row>
    <row r="43" spans="1:15" ht="17.25">
      <c r="A43" s="21" t="s">
        <v>806</v>
      </c>
      <c r="B43" s="123" t="s">
        <v>403</v>
      </c>
      <c r="C43" s="123">
        <v>12</v>
      </c>
      <c r="D43" s="124" t="s">
        <v>1012</v>
      </c>
      <c r="E43" s="125" t="s">
        <v>704</v>
      </c>
      <c r="F43" s="123">
        <v>98</v>
      </c>
      <c r="G43" s="123">
        <v>96</v>
      </c>
      <c r="H43" s="123">
        <v>91</v>
      </c>
      <c r="I43" s="123">
        <v>88</v>
      </c>
      <c r="J43" s="123">
        <v>92</v>
      </c>
      <c r="K43" s="123">
        <v>84</v>
      </c>
      <c r="L43" s="123">
        <f t="shared" si="2"/>
        <v>549</v>
      </c>
      <c r="M43" s="123"/>
      <c r="N43" s="123"/>
      <c r="O43" s="29" t="s">
        <v>429</v>
      </c>
    </row>
    <row r="44" spans="1:15" ht="17.25">
      <c r="A44" s="21" t="s">
        <v>809</v>
      </c>
      <c r="B44" s="123" t="s">
        <v>403</v>
      </c>
      <c r="C44" s="123">
        <v>5</v>
      </c>
      <c r="D44" s="124" t="s">
        <v>1123</v>
      </c>
      <c r="E44" s="125" t="s">
        <v>889</v>
      </c>
      <c r="F44" s="123">
        <v>97</v>
      </c>
      <c r="G44" s="123">
        <v>93</v>
      </c>
      <c r="H44" s="123">
        <v>89</v>
      </c>
      <c r="I44" s="123">
        <v>85</v>
      </c>
      <c r="J44" s="123">
        <v>88</v>
      </c>
      <c r="K44" s="123">
        <v>96</v>
      </c>
      <c r="L44" s="123">
        <f t="shared" si="2"/>
        <v>548</v>
      </c>
      <c r="M44" s="123"/>
      <c r="N44" s="123"/>
      <c r="O44" s="29" t="s">
        <v>412</v>
      </c>
    </row>
    <row r="45" spans="1:15" ht="17.25">
      <c r="A45" s="21" t="s">
        <v>812</v>
      </c>
      <c r="B45" s="19" t="s">
        <v>405</v>
      </c>
      <c r="C45" s="22">
        <v>23</v>
      </c>
      <c r="D45" s="91" t="s">
        <v>828</v>
      </c>
      <c r="E45" s="29" t="s">
        <v>712</v>
      </c>
      <c r="F45" s="19">
        <v>96</v>
      </c>
      <c r="G45" s="19">
        <v>92</v>
      </c>
      <c r="H45" s="19">
        <v>87</v>
      </c>
      <c r="I45" s="19">
        <v>88</v>
      </c>
      <c r="J45" s="19">
        <v>91</v>
      </c>
      <c r="K45" s="19">
        <v>94</v>
      </c>
      <c r="L45" s="19">
        <f t="shared" si="2"/>
        <v>548</v>
      </c>
      <c r="M45" s="19"/>
      <c r="N45" s="19"/>
      <c r="O45" s="29" t="s">
        <v>413</v>
      </c>
    </row>
    <row r="46" spans="1:15" ht="17.25">
      <c r="A46" s="21" t="s">
        <v>815</v>
      </c>
      <c r="B46" s="123" t="s">
        <v>403</v>
      </c>
      <c r="C46" s="123">
        <v>13</v>
      </c>
      <c r="D46" s="124" t="s">
        <v>789</v>
      </c>
      <c r="E46" s="125" t="s">
        <v>712</v>
      </c>
      <c r="F46" s="125">
        <v>99</v>
      </c>
      <c r="G46" s="125">
        <v>97</v>
      </c>
      <c r="H46" s="125">
        <v>90</v>
      </c>
      <c r="I46" s="125">
        <v>87</v>
      </c>
      <c r="J46" s="125">
        <v>87</v>
      </c>
      <c r="K46" s="125">
        <v>88</v>
      </c>
      <c r="L46" s="123">
        <f t="shared" si="2"/>
        <v>548</v>
      </c>
      <c r="M46" s="123"/>
      <c r="N46" s="123"/>
      <c r="O46" s="29" t="s">
        <v>430</v>
      </c>
    </row>
    <row r="47" spans="1:15" ht="17.25">
      <c r="A47" s="21" t="s">
        <v>818</v>
      </c>
      <c r="B47" s="123" t="s">
        <v>403</v>
      </c>
      <c r="C47" s="123">
        <v>23</v>
      </c>
      <c r="D47" s="124" t="s">
        <v>843</v>
      </c>
      <c r="E47" s="125" t="s">
        <v>722</v>
      </c>
      <c r="F47" s="123">
        <v>94</v>
      </c>
      <c r="G47" s="123">
        <v>98</v>
      </c>
      <c r="H47" s="123">
        <v>88</v>
      </c>
      <c r="I47" s="123">
        <v>93</v>
      </c>
      <c r="J47" s="123">
        <v>85</v>
      </c>
      <c r="K47" s="123">
        <v>89</v>
      </c>
      <c r="L47" s="123">
        <f t="shared" si="2"/>
        <v>547</v>
      </c>
      <c r="M47" s="123"/>
      <c r="N47" s="123"/>
      <c r="O47" s="123" t="s">
        <v>431</v>
      </c>
    </row>
    <row r="48" spans="1:15" ht="17.25">
      <c r="A48" s="21" t="s">
        <v>821</v>
      </c>
      <c r="B48" s="123" t="s">
        <v>401</v>
      </c>
      <c r="C48" s="123">
        <v>10</v>
      </c>
      <c r="D48" s="124" t="s">
        <v>798</v>
      </c>
      <c r="E48" s="125" t="s">
        <v>729</v>
      </c>
      <c r="F48" s="123">
        <v>97</v>
      </c>
      <c r="G48" s="123">
        <v>92</v>
      </c>
      <c r="H48" s="123">
        <v>90</v>
      </c>
      <c r="I48" s="123">
        <v>89</v>
      </c>
      <c r="J48" s="123">
        <v>93</v>
      </c>
      <c r="K48" s="123">
        <v>86</v>
      </c>
      <c r="L48" s="123">
        <f t="shared" si="2"/>
        <v>547</v>
      </c>
      <c r="M48" s="123"/>
      <c r="N48" s="123"/>
      <c r="O48" s="123" t="s">
        <v>432</v>
      </c>
    </row>
    <row r="49" spans="1:15" ht="17.25">
      <c r="A49" s="21" t="s">
        <v>824</v>
      </c>
      <c r="B49" s="19" t="s">
        <v>405</v>
      </c>
      <c r="C49" s="22">
        <v>15</v>
      </c>
      <c r="D49" s="91" t="s">
        <v>582</v>
      </c>
      <c r="E49" s="29" t="s">
        <v>762</v>
      </c>
      <c r="F49" s="19">
        <v>95</v>
      </c>
      <c r="G49" s="19">
        <v>95</v>
      </c>
      <c r="H49" s="19">
        <v>86</v>
      </c>
      <c r="I49" s="19">
        <v>90</v>
      </c>
      <c r="J49" s="19">
        <v>89</v>
      </c>
      <c r="K49" s="19">
        <v>91</v>
      </c>
      <c r="L49" s="19">
        <f t="shared" si="2"/>
        <v>546</v>
      </c>
      <c r="M49" s="19"/>
      <c r="N49" s="19"/>
      <c r="O49" s="29" t="s">
        <v>410</v>
      </c>
    </row>
    <row r="50" spans="1:15" ht="17.25">
      <c r="A50" s="21" t="s">
        <v>827</v>
      </c>
      <c r="B50" s="123" t="s">
        <v>402</v>
      </c>
      <c r="C50" s="123">
        <v>9</v>
      </c>
      <c r="D50" s="124" t="s">
        <v>840</v>
      </c>
      <c r="E50" s="125" t="s">
        <v>841</v>
      </c>
      <c r="F50" s="123">
        <v>95</v>
      </c>
      <c r="G50" s="123">
        <v>98</v>
      </c>
      <c r="H50" s="123">
        <v>89</v>
      </c>
      <c r="I50" s="123">
        <v>90</v>
      </c>
      <c r="J50" s="123">
        <v>84</v>
      </c>
      <c r="K50" s="123">
        <v>90</v>
      </c>
      <c r="L50" s="123">
        <f t="shared" si="2"/>
        <v>546</v>
      </c>
      <c r="M50" s="123"/>
      <c r="N50" s="123"/>
      <c r="O50" s="29" t="s">
        <v>418</v>
      </c>
    </row>
    <row r="51" spans="1:15" ht="17.25">
      <c r="A51" s="21" t="s">
        <v>830</v>
      </c>
      <c r="B51" s="123" t="s">
        <v>401</v>
      </c>
      <c r="C51" s="123">
        <v>18</v>
      </c>
      <c r="D51" s="124" t="s">
        <v>433</v>
      </c>
      <c r="E51" s="125" t="s">
        <v>1167</v>
      </c>
      <c r="F51" s="123">
        <v>98</v>
      </c>
      <c r="G51" s="123">
        <v>94</v>
      </c>
      <c r="H51" s="123">
        <v>84</v>
      </c>
      <c r="I51" s="123">
        <v>88</v>
      </c>
      <c r="J51" s="123">
        <v>94</v>
      </c>
      <c r="K51" s="123">
        <v>88</v>
      </c>
      <c r="L51" s="123">
        <f t="shared" si="2"/>
        <v>546</v>
      </c>
      <c r="M51" s="123"/>
      <c r="N51" s="123"/>
      <c r="O51" s="123" t="s">
        <v>434</v>
      </c>
    </row>
    <row r="52" spans="1:15" ht="17.25">
      <c r="A52" s="21" t="s">
        <v>833</v>
      </c>
      <c r="B52" s="19" t="s">
        <v>405</v>
      </c>
      <c r="C52" s="22">
        <v>14</v>
      </c>
      <c r="D52" s="91" t="s">
        <v>1136</v>
      </c>
      <c r="E52" s="29" t="s">
        <v>700</v>
      </c>
      <c r="F52" s="19">
        <v>96</v>
      </c>
      <c r="G52" s="19">
        <v>94</v>
      </c>
      <c r="H52" s="19">
        <v>90</v>
      </c>
      <c r="I52" s="19">
        <v>86</v>
      </c>
      <c r="J52" s="19">
        <v>92</v>
      </c>
      <c r="K52" s="19">
        <v>88</v>
      </c>
      <c r="L52" s="19">
        <f t="shared" si="2"/>
        <v>546</v>
      </c>
      <c r="M52" s="19"/>
      <c r="N52" s="19"/>
      <c r="O52" s="29" t="s">
        <v>435</v>
      </c>
    </row>
    <row r="53" spans="1:15" ht="17.25">
      <c r="A53" s="21" t="s">
        <v>837</v>
      </c>
      <c r="B53" s="123" t="s">
        <v>401</v>
      </c>
      <c r="C53" s="123">
        <v>5</v>
      </c>
      <c r="D53" s="124" t="s">
        <v>436</v>
      </c>
      <c r="E53" s="125" t="s">
        <v>437</v>
      </c>
      <c r="F53" s="123">
        <v>94</v>
      </c>
      <c r="G53" s="123">
        <v>97</v>
      </c>
      <c r="H53" s="123">
        <v>85</v>
      </c>
      <c r="I53" s="123">
        <v>83</v>
      </c>
      <c r="J53" s="123">
        <v>95</v>
      </c>
      <c r="K53" s="123">
        <v>91</v>
      </c>
      <c r="L53" s="123">
        <f t="shared" si="2"/>
        <v>545</v>
      </c>
      <c r="M53" s="123"/>
      <c r="N53" s="123"/>
      <c r="O53" s="128"/>
    </row>
    <row r="54" spans="1:15" ht="17.25">
      <c r="A54" s="21" t="s">
        <v>839</v>
      </c>
      <c r="B54" s="19" t="s">
        <v>405</v>
      </c>
      <c r="C54" s="22">
        <v>8</v>
      </c>
      <c r="D54" s="91" t="s">
        <v>1169</v>
      </c>
      <c r="E54" s="29" t="s">
        <v>889</v>
      </c>
      <c r="F54" s="29">
        <v>86</v>
      </c>
      <c r="G54" s="29">
        <v>96</v>
      </c>
      <c r="H54" s="29">
        <v>92</v>
      </c>
      <c r="I54" s="29">
        <v>83</v>
      </c>
      <c r="J54" s="29">
        <v>94</v>
      </c>
      <c r="K54" s="29">
        <v>92</v>
      </c>
      <c r="L54" s="19">
        <f t="shared" si="2"/>
        <v>543</v>
      </c>
      <c r="M54" s="19"/>
      <c r="N54" s="19"/>
      <c r="O54" s="29" t="s">
        <v>415</v>
      </c>
    </row>
    <row r="55" spans="1:15" ht="17.25">
      <c r="A55" s="21" t="s">
        <v>842</v>
      </c>
      <c r="B55" s="123" t="s">
        <v>402</v>
      </c>
      <c r="C55" s="123">
        <v>3</v>
      </c>
      <c r="D55" s="124" t="s">
        <v>626</v>
      </c>
      <c r="E55" s="125" t="s">
        <v>762</v>
      </c>
      <c r="F55" s="125">
        <v>96</v>
      </c>
      <c r="G55" s="125">
        <v>99</v>
      </c>
      <c r="H55" s="125">
        <v>88</v>
      </c>
      <c r="I55" s="125">
        <v>75</v>
      </c>
      <c r="J55" s="125">
        <v>93</v>
      </c>
      <c r="K55" s="125">
        <v>92</v>
      </c>
      <c r="L55" s="123">
        <f t="shared" si="2"/>
        <v>543</v>
      </c>
      <c r="M55" s="123"/>
      <c r="N55" s="123"/>
      <c r="O55" s="29" t="s">
        <v>438</v>
      </c>
    </row>
    <row r="56" spans="1:15" ht="17.25">
      <c r="A56" s="21" t="s">
        <v>845</v>
      </c>
      <c r="B56" s="19" t="s">
        <v>405</v>
      </c>
      <c r="C56" s="22">
        <v>11</v>
      </c>
      <c r="D56" s="91" t="s">
        <v>934</v>
      </c>
      <c r="E56" s="29" t="s">
        <v>722</v>
      </c>
      <c r="F56" s="19">
        <v>92</v>
      </c>
      <c r="G56" s="19">
        <v>91</v>
      </c>
      <c r="H56" s="19">
        <v>88</v>
      </c>
      <c r="I56" s="19">
        <v>88</v>
      </c>
      <c r="J56" s="19">
        <v>94</v>
      </c>
      <c r="K56" s="19">
        <v>90</v>
      </c>
      <c r="L56" s="19">
        <f t="shared" si="2"/>
        <v>543</v>
      </c>
      <c r="M56" s="19"/>
      <c r="N56" s="19"/>
      <c r="O56" s="29" t="s">
        <v>418</v>
      </c>
    </row>
    <row r="57" spans="1:15" ht="17.25">
      <c r="A57" s="21" t="s">
        <v>848</v>
      </c>
      <c r="B57" s="19" t="s">
        <v>405</v>
      </c>
      <c r="C57" s="22">
        <v>7</v>
      </c>
      <c r="D57" s="91" t="s">
        <v>439</v>
      </c>
      <c r="E57" s="29" t="s">
        <v>736</v>
      </c>
      <c r="F57" s="19">
        <v>94</v>
      </c>
      <c r="G57" s="19">
        <v>96</v>
      </c>
      <c r="H57" s="19">
        <v>87</v>
      </c>
      <c r="I57" s="19">
        <v>88</v>
      </c>
      <c r="J57" s="19">
        <v>92</v>
      </c>
      <c r="K57" s="19">
        <v>86</v>
      </c>
      <c r="L57" s="19">
        <f t="shared" si="2"/>
        <v>543</v>
      </c>
      <c r="M57" s="19"/>
      <c r="N57" s="19"/>
      <c r="O57" s="29" t="s">
        <v>440</v>
      </c>
    </row>
    <row r="58" spans="1:15" ht="17.25">
      <c r="A58" s="21" t="s">
        <v>851</v>
      </c>
      <c r="B58" s="123" t="s">
        <v>403</v>
      </c>
      <c r="C58" s="123">
        <v>15</v>
      </c>
      <c r="D58" s="124" t="s">
        <v>314</v>
      </c>
      <c r="E58" s="125" t="s">
        <v>762</v>
      </c>
      <c r="F58" s="123">
        <v>94</v>
      </c>
      <c r="G58" s="123">
        <v>94</v>
      </c>
      <c r="H58" s="123">
        <v>89</v>
      </c>
      <c r="I58" s="123">
        <v>91</v>
      </c>
      <c r="J58" s="123">
        <v>83</v>
      </c>
      <c r="K58" s="123">
        <v>91</v>
      </c>
      <c r="L58" s="123">
        <f t="shared" si="2"/>
        <v>542</v>
      </c>
      <c r="M58" s="123"/>
      <c r="N58" s="123"/>
      <c r="O58" s="29" t="s">
        <v>410</v>
      </c>
    </row>
    <row r="59" spans="1:15" ht="17.25">
      <c r="A59" s="21" t="s">
        <v>854</v>
      </c>
      <c r="B59" s="123" t="s">
        <v>401</v>
      </c>
      <c r="C59" s="123">
        <v>16</v>
      </c>
      <c r="D59" s="124" t="s">
        <v>714</v>
      </c>
      <c r="E59" s="125" t="s">
        <v>715</v>
      </c>
      <c r="F59" s="123">
        <v>94</v>
      </c>
      <c r="G59" s="123">
        <v>96</v>
      </c>
      <c r="H59" s="123">
        <v>88</v>
      </c>
      <c r="I59" s="123">
        <v>90</v>
      </c>
      <c r="J59" s="123">
        <v>85</v>
      </c>
      <c r="K59" s="123">
        <v>89</v>
      </c>
      <c r="L59" s="123">
        <f t="shared" si="2"/>
        <v>542</v>
      </c>
      <c r="M59" s="123"/>
      <c r="N59" s="123"/>
      <c r="O59" s="123" t="s">
        <v>441</v>
      </c>
    </row>
    <row r="60" spans="1:15" ht="17.25">
      <c r="A60" s="21" t="s">
        <v>857</v>
      </c>
      <c r="B60" s="123" t="s">
        <v>402</v>
      </c>
      <c r="C60" s="123">
        <v>18</v>
      </c>
      <c r="D60" s="124" t="s">
        <v>442</v>
      </c>
      <c r="E60" s="125" t="s">
        <v>1167</v>
      </c>
      <c r="F60" s="123">
        <v>94</v>
      </c>
      <c r="G60" s="123">
        <v>98</v>
      </c>
      <c r="H60" s="123">
        <v>77</v>
      </c>
      <c r="I60" s="123">
        <v>89</v>
      </c>
      <c r="J60" s="123">
        <v>94</v>
      </c>
      <c r="K60" s="123">
        <v>88</v>
      </c>
      <c r="L60" s="123">
        <f t="shared" si="2"/>
        <v>540</v>
      </c>
      <c r="M60" s="123"/>
      <c r="N60" s="123"/>
      <c r="O60" s="29"/>
    </row>
    <row r="61" spans="1:15" ht="17.25">
      <c r="A61" s="21" t="s">
        <v>860</v>
      </c>
      <c r="B61" s="123" t="s">
        <v>401</v>
      </c>
      <c r="C61" s="123">
        <v>8</v>
      </c>
      <c r="D61" s="124" t="s">
        <v>443</v>
      </c>
      <c r="E61" s="125" t="s">
        <v>889</v>
      </c>
      <c r="F61" s="125">
        <v>94</v>
      </c>
      <c r="G61" s="125">
        <v>95</v>
      </c>
      <c r="H61" s="125">
        <v>86</v>
      </c>
      <c r="I61" s="125">
        <v>83</v>
      </c>
      <c r="J61" s="125">
        <v>89</v>
      </c>
      <c r="K61" s="125">
        <v>90</v>
      </c>
      <c r="L61" s="123">
        <f t="shared" si="2"/>
        <v>537</v>
      </c>
      <c r="M61" s="123"/>
      <c r="N61" s="123"/>
      <c r="O61" s="125"/>
    </row>
    <row r="62" spans="1:15" ht="17.25">
      <c r="A62" s="21" t="s">
        <v>862</v>
      </c>
      <c r="B62" s="19" t="s">
        <v>405</v>
      </c>
      <c r="C62" s="22">
        <v>18</v>
      </c>
      <c r="D62" s="91" t="s">
        <v>444</v>
      </c>
      <c r="E62" s="29" t="s">
        <v>1167</v>
      </c>
      <c r="F62" s="19">
        <v>96</v>
      </c>
      <c r="G62" s="19">
        <v>98</v>
      </c>
      <c r="H62" s="19">
        <v>81</v>
      </c>
      <c r="I62" s="19">
        <v>78</v>
      </c>
      <c r="J62" s="19">
        <v>93</v>
      </c>
      <c r="K62" s="19">
        <v>90</v>
      </c>
      <c r="L62" s="19">
        <f t="shared" si="2"/>
        <v>536</v>
      </c>
      <c r="M62" s="19"/>
      <c r="N62" s="19"/>
      <c r="O62" s="29"/>
    </row>
    <row r="63" spans="1:15" ht="17.25">
      <c r="A63" s="21" t="s">
        <v>865</v>
      </c>
      <c r="B63" s="123" t="s">
        <v>403</v>
      </c>
      <c r="C63" s="123">
        <v>17</v>
      </c>
      <c r="D63" s="124" t="s">
        <v>445</v>
      </c>
      <c r="E63" s="125" t="s">
        <v>707</v>
      </c>
      <c r="F63" s="123">
        <v>98</v>
      </c>
      <c r="G63" s="123">
        <v>89</v>
      </c>
      <c r="H63" s="123">
        <v>91</v>
      </c>
      <c r="I63" s="123">
        <v>78</v>
      </c>
      <c r="J63" s="123">
        <v>87</v>
      </c>
      <c r="K63" s="123">
        <v>91</v>
      </c>
      <c r="L63" s="123">
        <f t="shared" si="2"/>
        <v>534</v>
      </c>
      <c r="M63" s="123"/>
      <c r="N63" s="123"/>
      <c r="O63" s="29" t="s">
        <v>423</v>
      </c>
    </row>
    <row r="64" spans="1:15" ht="17.25">
      <c r="A64" s="21" t="s">
        <v>868</v>
      </c>
      <c r="B64" s="123" t="s">
        <v>403</v>
      </c>
      <c r="C64" s="123">
        <v>11</v>
      </c>
      <c r="D64" s="124" t="s">
        <v>446</v>
      </c>
      <c r="E64" s="125" t="s">
        <v>722</v>
      </c>
      <c r="F64" s="123">
        <v>94</v>
      </c>
      <c r="G64" s="123">
        <v>94</v>
      </c>
      <c r="H64" s="123">
        <v>91</v>
      </c>
      <c r="I64" s="123">
        <v>90</v>
      </c>
      <c r="J64" s="123">
        <v>76</v>
      </c>
      <c r="K64" s="123">
        <v>89</v>
      </c>
      <c r="L64" s="123">
        <f t="shared" si="2"/>
        <v>534</v>
      </c>
      <c r="M64" s="123"/>
      <c r="N64" s="123"/>
      <c r="O64" s="29" t="s">
        <v>447</v>
      </c>
    </row>
    <row r="65" spans="1:15" ht="17.25">
      <c r="A65" s="21" t="s">
        <v>871</v>
      </c>
      <c r="B65" s="123" t="s">
        <v>402</v>
      </c>
      <c r="C65" s="123">
        <v>10</v>
      </c>
      <c r="D65" s="124" t="s">
        <v>448</v>
      </c>
      <c r="E65" s="125" t="s">
        <v>729</v>
      </c>
      <c r="F65" s="123">
        <v>89</v>
      </c>
      <c r="G65" s="123">
        <v>91</v>
      </c>
      <c r="H65" s="123">
        <v>89</v>
      </c>
      <c r="I65" s="123">
        <v>89</v>
      </c>
      <c r="J65" s="123">
        <v>90</v>
      </c>
      <c r="K65" s="123">
        <v>85</v>
      </c>
      <c r="L65" s="123">
        <f t="shared" si="2"/>
        <v>533</v>
      </c>
      <c r="M65" s="123"/>
      <c r="N65" s="123"/>
      <c r="O65" s="29" t="s">
        <v>449</v>
      </c>
    </row>
    <row r="66" spans="1:15" ht="17.25">
      <c r="A66" s="21" t="s">
        <v>874</v>
      </c>
      <c r="B66" s="123" t="s">
        <v>401</v>
      </c>
      <c r="C66" s="123">
        <v>7</v>
      </c>
      <c r="D66" s="124" t="s">
        <v>807</v>
      </c>
      <c r="E66" s="125" t="s">
        <v>736</v>
      </c>
      <c r="F66" s="123">
        <v>92</v>
      </c>
      <c r="G66" s="123">
        <v>91</v>
      </c>
      <c r="H66" s="123">
        <v>91</v>
      </c>
      <c r="I66" s="123">
        <v>93</v>
      </c>
      <c r="J66" s="123">
        <v>90</v>
      </c>
      <c r="K66" s="123">
        <v>76</v>
      </c>
      <c r="L66" s="123">
        <f t="shared" si="2"/>
        <v>533</v>
      </c>
      <c r="M66" s="123"/>
      <c r="N66" s="123"/>
      <c r="O66" s="127" t="s">
        <v>440</v>
      </c>
    </row>
    <row r="67" spans="1:15" ht="17.25">
      <c r="A67" s="21" t="s">
        <v>876</v>
      </c>
      <c r="B67" s="123" t="s">
        <v>403</v>
      </c>
      <c r="C67" s="123">
        <v>8</v>
      </c>
      <c r="D67" s="124" t="s">
        <v>1093</v>
      </c>
      <c r="E67" s="125" t="s">
        <v>736</v>
      </c>
      <c r="F67" s="125">
        <v>95</v>
      </c>
      <c r="G67" s="125">
        <v>96</v>
      </c>
      <c r="H67" s="125">
        <v>87</v>
      </c>
      <c r="I67" s="125">
        <v>79</v>
      </c>
      <c r="J67" s="125">
        <v>86</v>
      </c>
      <c r="K67" s="125">
        <v>89</v>
      </c>
      <c r="L67" s="123">
        <f t="shared" si="2"/>
        <v>532</v>
      </c>
      <c r="M67" s="123"/>
      <c r="N67" s="123"/>
      <c r="O67" s="29" t="s">
        <v>447</v>
      </c>
    </row>
    <row r="68" spans="1:15" ht="17.25">
      <c r="A68" s="21" t="s">
        <v>879</v>
      </c>
      <c r="B68" s="123" t="s">
        <v>401</v>
      </c>
      <c r="C68" s="123">
        <v>21</v>
      </c>
      <c r="D68" s="124" t="s">
        <v>450</v>
      </c>
      <c r="E68" s="125" t="s">
        <v>950</v>
      </c>
      <c r="F68" s="123">
        <v>98</v>
      </c>
      <c r="G68" s="123">
        <v>96</v>
      </c>
      <c r="H68" s="123">
        <v>84</v>
      </c>
      <c r="I68" s="123">
        <v>81</v>
      </c>
      <c r="J68" s="123">
        <v>89</v>
      </c>
      <c r="K68" s="123">
        <v>84</v>
      </c>
      <c r="L68" s="123">
        <f t="shared" si="2"/>
        <v>532</v>
      </c>
      <c r="M68" s="123"/>
      <c r="N68" s="123"/>
      <c r="O68" s="123" t="s">
        <v>451</v>
      </c>
    </row>
    <row r="69" spans="1:15" ht="17.25">
      <c r="A69" s="21" t="s">
        <v>881</v>
      </c>
      <c r="B69" s="123" t="s">
        <v>403</v>
      </c>
      <c r="C69" s="123">
        <v>20</v>
      </c>
      <c r="D69" s="124" t="s">
        <v>452</v>
      </c>
      <c r="E69" s="125" t="s">
        <v>950</v>
      </c>
      <c r="F69" s="123">
        <v>91</v>
      </c>
      <c r="G69" s="123">
        <v>92</v>
      </c>
      <c r="H69" s="123">
        <v>84</v>
      </c>
      <c r="I69" s="123">
        <v>88</v>
      </c>
      <c r="J69" s="123">
        <v>86</v>
      </c>
      <c r="K69" s="123">
        <v>88</v>
      </c>
      <c r="L69" s="123">
        <f t="shared" si="2"/>
        <v>529</v>
      </c>
      <c r="M69" s="123"/>
      <c r="N69" s="123"/>
      <c r="O69" s="29" t="s">
        <v>453</v>
      </c>
    </row>
    <row r="70" spans="1:15" ht="17.25">
      <c r="A70" s="21" t="s">
        <v>884</v>
      </c>
      <c r="B70" s="19" t="s">
        <v>405</v>
      </c>
      <c r="C70" s="22">
        <v>24</v>
      </c>
      <c r="D70" s="91" t="s">
        <v>625</v>
      </c>
      <c r="E70" s="29" t="s">
        <v>762</v>
      </c>
      <c r="F70" s="19">
        <v>99</v>
      </c>
      <c r="G70" s="19">
        <v>97</v>
      </c>
      <c r="H70" s="19">
        <v>80</v>
      </c>
      <c r="I70" s="19">
        <v>87</v>
      </c>
      <c r="J70" s="19">
        <v>80</v>
      </c>
      <c r="K70" s="19">
        <v>86</v>
      </c>
      <c r="L70" s="19">
        <f aca="true" t="shared" si="3" ref="L70:L92">SUM(F70:K70)</f>
        <v>529</v>
      </c>
      <c r="M70" s="19"/>
      <c r="N70" s="19"/>
      <c r="O70" s="29" t="s">
        <v>454</v>
      </c>
    </row>
    <row r="71" spans="1:15" ht="17.25">
      <c r="A71" s="21" t="s">
        <v>887</v>
      </c>
      <c r="B71" s="123" t="s">
        <v>403</v>
      </c>
      <c r="C71" s="123">
        <v>18</v>
      </c>
      <c r="D71" s="124" t="s">
        <v>455</v>
      </c>
      <c r="E71" s="125" t="s">
        <v>889</v>
      </c>
      <c r="F71" s="123">
        <v>97</v>
      </c>
      <c r="G71" s="123">
        <v>95</v>
      </c>
      <c r="H71" s="123">
        <v>83</v>
      </c>
      <c r="I71" s="123">
        <v>88</v>
      </c>
      <c r="J71" s="123">
        <v>83</v>
      </c>
      <c r="K71" s="123">
        <v>83</v>
      </c>
      <c r="L71" s="123">
        <f t="shared" si="3"/>
        <v>529</v>
      </c>
      <c r="M71" s="123"/>
      <c r="N71" s="123"/>
      <c r="O71" s="29" t="s">
        <v>456</v>
      </c>
    </row>
    <row r="72" spans="1:15" ht="17.25">
      <c r="A72" s="21" t="s">
        <v>891</v>
      </c>
      <c r="B72" s="19" t="s">
        <v>405</v>
      </c>
      <c r="C72" s="22">
        <v>10</v>
      </c>
      <c r="D72" s="91" t="s">
        <v>457</v>
      </c>
      <c r="E72" s="29" t="s">
        <v>729</v>
      </c>
      <c r="F72" s="19">
        <v>97</v>
      </c>
      <c r="G72" s="19">
        <v>96</v>
      </c>
      <c r="H72" s="19">
        <v>82</v>
      </c>
      <c r="I72" s="19">
        <v>88</v>
      </c>
      <c r="J72" s="19">
        <v>84</v>
      </c>
      <c r="K72" s="19">
        <v>82</v>
      </c>
      <c r="L72" s="19">
        <f t="shared" si="3"/>
        <v>529</v>
      </c>
      <c r="M72" s="19"/>
      <c r="N72" s="19"/>
      <c r="O72" s="29" t="s">
        <v>458</v>
      </c>
    </row>
    <row r="73" spans="1:15" ht="17.25">
      <c r="A73" s="21" t="s">
        <v>894</v>
      </c>
      <c r="B73" s="123" t="s">
        <v>401</v>
      </c>
      <c r="C73" s="123">
        <v>20</v>
      </c>
      <c r="D73" s="124" t="s">
        <v>459</v>
      </c>
      <c r="E73" s="125" t="s">
        <v>756</v>
      </c>
      <c r="F73" s="123">
        <v>92</v>
      </c>
      <c r="G73" s="123">
        <v>91</v>
      </c>
      <c r="H73" s="123">
        <v>81</v>
      </c>
      <c r="I73" s="123">
        <v>85</v>
      </c>
      <c r="J73" s="123">
        <v>87</v>
      </c>
      <c r="K73" s="123">
        <v>91</v>
      </c>
      <c r="L73" s="123">
        <f t="shared" si="3"/>
        <v>527</v>
      </c>
      <c r="M73" s="123"/>
      <c r="N73" s="123"/>
      <c r="O73" s="123" t="s">
        <v>460</v>
      </c>
    </row>
    <row r="74" spans="1:15" ht="17.25">
      <c r="A74" s="21" t="s">
        <v>898</v>
      </c>
      <c r="B74" s="123" t="s">
        <v>402</v>
      </c>
      <c r="C74" s="123">
        <v>19</v>
      </c>
      <c r="D74" s="124" t="s">
        <v>461</v>
      </c>
      <c r="E74" s="125" t="s">
        <v>969</v>
      </c>
      <c r="F74" s="123">
        <v>92</v>
      </c>
      <c r="G74" s="123">
        <v>93</v>
      </c>
      <c r="H74" s="123">
        <v>80</v>
      </c>
      <c r="I74" s="123">
        <v>81</v>
      </c>
      <c r="J74" s="123">
        <v>91</v>
      </c>
      <c r="K74" s="123">
        <v>90</v>
      </c>
      <c r="L74" s="123">
        <f t="shared" si="3"/>
        <v>527</v>
      </c>
      <c r="M74" s="123"/>
      <c r="N74" s="123"/>
      <c r="O74" s="29" t="s">
        <v>462</v>
      </c>
    </row>
    <row r="75" spans="1:15" ht="17.25">
      <c r="A75" s="21" t="s">
        <v>901</v>
      </c>
      <c r="B75" s="19" t="s">
        <v>405</v>
      </c>
      <c r="C75" s="22">
        <v>9</v>
      </c>
      <c r="D75" s="91" t="s">
        <v>463</v>
      </c>
      <c r="E75" s="29" t="s">
        <v>841</v>
      </c>
      <c r="F75" s="19">
        <v>97</v>
      </c>
      <c r="G75" s="19">
        <v>98</v>
      </c>
      <c r="H75" s="19">
        <v>80</v>
      </c>
      <c r="I75" s="19">
        <v>80</v>
      </c>
      <c r="J75" s="19">
        <v>84</v>
      </c>
      <c r="K75" s="19">
        <v>88</v>
      </c>
      <c r="L75" s="19">
        <f t="shared" si="3"/>
        <v>527</v>
      </c>
      <c r="M75" s="19"/>
      <c r="N75" s="19"/>
      <c r="O75" s="29" t="s">
        <v>453</v>
      </c>
    </row>
    <row r="76" spans="1:15" ht="17.25">
      <c r="A76" s="21" t="s">
        <v>903</v>
      </c>
      <c r="B76" s="19" t="s">
        <v>405</v>
      </c>
      <c r="C76" s="22">
        <v>19</v>
      </c>
      <c r="D76" s="91" t="s">
        <v>1103</v>
      </c>
      <c r="E76" s="29" t="s">
        <v>969</v>
      </c>
      <c r="F76" s="19">
        <v>93</v>
      </c>
      <c r="G76" s="19">
        <v>94</v>
      </c>
      <c r="H76" s="19">
        <v>85</v>
      </c>
      <c r="I76" s="19">
        <v>77</v>
      </c>
      <c r="J76" s="19">
        <v>90</v>
      </c>
      <c r="K76" s="19">
        <v>86</v>
      </c>
      <c r="L76" s="19">
        <f t="shared" si="3"/>
        <v>525</v>
      </c>
      <c r="M76" s="19"/>
      <c r="N76" s="19"/>
      <c r="O76" s="29"/>
    </row>
    <row r="77" spans="1:15" ht="17.25">
      <c r="A77" s="21" t="s">
        <v>905</v>
      </c>
      <c r="B77" s="19" t="s">
        <v>405</v>
      </c>
      <c r="C77" s="22">
        <v>21</v>
      </c>
      <c r="D77" s="91" t="s">
        <v>464</v>
      </c>
      <c r="E77" s="29" t="s">
        <v>950</v>
      </c>
      <c r="F77" s="19">
        <v>92</v>
      </c>
      <c r="G77" s="19">
        <v>97</v>
      </c>
      <c r="H77" s="19">
        <v>83</v>
      </c>
      <c r="I77" s="19">
        <v>84</v>
      </c>
      <c r="J77" s="19">
        <v>82</v>
      </c>
      <c r="K77" s="19">
        <v>86</v>
      </c>
      <c r="L77" s="19">
        <f t="shared" si="3"/>
        <v>524</v>
      </c>
      <c r="M77" s="19"/>
      <c r="N77" s="19"/>
      <c r="O77" s="29" t="s">
        <v>465</v>
      </c>
    </row>
    <row r="78" spans="1:15" ht="17.25">
      <c r="A78" s="21" t="s">
        <v>907</v>
      </c>
      <c r="B78" s="123" t="s">
        <v>403</v>
      </c>
      <c r="C78" s="123">
        <v>10</v>
      </c>
      <c r="D78" s="124" t="s">
        <v>466</v>
      </c>
      <c r="E78" s="125" t="s">
        <v>729</v>
      </c>
      <c r="F78" s="123">
        <v>95</v>
      </c>
      <c r="G78" s="123">
        <v>88</v>
      </c>
      <c r="H78" s="123">
        <v>88</v>
      </c>
      <c r="I78" s="123">
        <v>87</v>
      </c>
      <c r="J78" s="123">
        <v>80</v>
      </c>
      <c r="K78" s="123">
        <v>86</v>
      </c>
      <c r="L78" s="123">
        <f t="shared" si="3"/>
        <v>524</v>
      </c>
      <c r="M78" s="123"/>
      <c r="N78" s="123"/>
      <c r="O78" s="29" t="s">
        <v>467</v>
      </c>
    </row>
    <row r="79" spans="1:15" ht="17.25">
      <c r="A79" s="21" t="s">
        <v>910</v>
      </c>
      <c r="B79" s="123" t="s">
        <v>402</v>
      </c>
      <c r="C79" s="123">
        <v>21</v>
      </c>
      <c r="D79" s="124" t="s">
        <v>468</v>
      </c>
      <c r="E79" s="125" t="s">
        <v>950</v>
      </c>
      <c r="F79" s="123">
        <v>89</v>
      </c>
      <c r="G79" s="123">
        <v>93</v>
      </c>
      <c r="H79" s="123">
        <v>91</v>
      </c>
      <c r="I79" s="123">
        <v>85</v>
      </c>
      <c r="J79" s="123">
        <v>82</v>
      </c>
      <c r="K79" s="123">
        <v>82</v>
      </c>
      <c r="L79" s="123">
        <f t="shared" si="3"/>
        <v>522</v>
      </c>
      <c r="M79" s="123"/>
      <c r="N79" s="123"/>
      <c r="O79" s="29"/>
    </row>
    <row r="80" spans="1:15" ht="17.25">
      <c r="A80" s="21" t="s">
        <v>913</v>
      </c>
      <c r="B80" s="123" t="s">
        <v>401</v>
      </c>
      <c r="C80" s="123">
        <v>9</v>
      </c>
      <c r="D80" s="124" t="s">
        <v>469</v>
      </c>
      <c r="E80" s="125" t="s">
        <v>841</v>
      </c>
      <c r="F80" s="123">
        <v>90</v>
      </c>
      <c r="G80" s="123">
        <v>91</v>
      </c>
      <c r="H80" s="123">
        <v>80</v>
      </c>
      <c r="I80" s="123">
        <v>86</v>
      </c>
      <c r="J80" s="123">
        <v>83</v>
      </c>
      <c r="K80" s="123">
        <v>90</v>
      </c>
      <c r="L80" s="123">
        <f t="shared" si="3"/>
        <v>520</v>
      </c>
      <c r="M80" s="123"/>
      <c r="N80" s="123"/>
      <c r="O80" s="128"/>
    </row>
    <row r="81" spans="1:15" ht="17.25">
      <c r="A81" s="21" t="s">
        <v>916</v>
      </c>
      <c r="B81" s="19" t="s">
        <v>405</v>
      </c>
      <c r="C81" s="22">
        <v>6</v>
      </c>
      <c r="D81" s="91" t="s">
        <v>1211</v>
      </c>
      <c r="E81" s="29" t="s">
        <v>1212</v>
      </c>
      <c r="F81" s="29">
        <v>98</v>
      </c>
      <c r="G81" s="29">
        <v>97</v>
      </c>
      <c r="H81" s="29">
        <v>77</v>
      </c>
      <c r="I81" s="29">
        <v>78</v>
      </c>
      <c r="J81" s="29">
        <v>84</v>
      </c>
      <c r="K81" s="29">
        <v>85</v>
      </c>
      <c r="L81" s="19">
        <f t="shared" si="3"/>
        <v>519</v>
      </c>
      <c r="M81" s="19"/>
      <c r="N81" s="19"/>
      <c r="O81" s="29"/>
    </row>
    <row r="82" spans="1:15" ht="17.25">
      <c r="A82" s="21" t="s">
        <v>919</v>
      </c>
      <c r="B82" s="123" t="s">
        <v>401</v>
      </c>
      <c r="C82" s="123">
        <v>19</v>
      </c>
      <c r="D82" s="124" t="s">
        <v>470</v>
      </c>
      <c r="E82" s="125" t="s">
        <v>969</v>
      </c>
      <c r="F82" s="123">
        <v>91</v>
      </c>
      <c r="G82" s="123">
        <v>88</v>
      </c>
      <c r="H82" s="123">
        <v>88</v>
      </c>
      <c r="I82" s="123">
        <v>88</v>
      </c>
      <c r="J82" s="123">
        <v>88</v>
      </c>
      <c r="K82" s="123">
        <v>74</v>
      </c>
      <c r="L82" s="123">
        <f t="shared" si="3"/>
        <v>517</v>
      </c>
      <c r="M82" s="123"/>
      <c r="N82" s="123"/>
      <c r="O82" s="128"/>
    </row>
    <row r="83" spans="1:15" ht="17.25">
      <c r="A83" s="21" t="s">
        <v>922</v>
      </c>
      <c r="B83" s="123" t="s">
        <v>403</v>
      </c>
      <c r="C83" s="123">
        <v>19</v>
      </c>
      <c r="D83" s="124" t="s">
        <v>471</v>
      </c>
      <c r="E83" s="125" t="s">
        <v>756</v>
      </c>
      <c r="F83" s="123">
        <v>89</v>
      </c>
      <c r="G83" s="123">
        <v>94</v>
      </c>
      <c r="H83" s="123">
        <v>76</v>
      </c>
      <c r="I83" s="123">
        <v>82</v>
      </c>
      <c r="J83" s="123">
        <v>85</v>
      </c>
      <c r="K83" s="123">
        <v>88</v>
      </c>
      <c r="L83" s="123">
        <f t="shared" si="3"/>
        <v>514</v>
      </c>
      <c r="M83" s="123"/>
      <c r="N83" s="123"/>
      <c r="O83" s="29"/>
    </row>
    <row r="84" spans="1:15" ht="17.25">
      <c r="A84" s="21" t="s">
        <v>925</v>
      </c>
      <c r="B84" s="123" t="s">
        <v>403</v>
      </c>
      <c r="C84" s="123">
        <v>9</v>
      </c>
      <c r="D84" s="124" t="s">
        <v>472</v>
      </c>
      <c r="E84" s="125" t="s">
        <v>1167</v>
      </c>
      <c r="F84" s="123">
        <v>96</v>
      </c>
      <c r="G84" s="123">
        <v>90</v>
      </c>
      <c r="H84" s="123">
        <v>69</v>
      </c>
      <c r="I84" s="123">
        <v>82</v>
      </c>
      <c r="J84" s="123">
        <v>83</v>
      </c>
      <c r="K84" s="123">
        <v>93</v>
      </c>
      <c r="L84" s="123">
        <f t="shared" si="3"/>
        <v>513</v>
      </c>
      <c r="M84" s="123"/>
      <c r="N84" s="123"/>
      <c r="O84" s="29" t="s">
        <v>409</v>
      </c>
    </row>
    <row r="85" spans="1:15" ht="17.25">
      <c r="A85" s="21" t="s">
        <v>928</v>
      </c>
      <c r="B85" s="123" t="s">
        <v>402</v>
      </c>
      <c r="C85" s="123">
        <v>5</v>
      </c>
      <c r="D85" s="124" t="s">
        <v>473</v>
      </c>
      <c r="E85" s="125" t="s">
        <v>437</v>
      </c>
      <c r="F85" s="123">
        <v>93</v>
      </c>
      <c r="G85" s="123">
        <v>90</v>
      </c>
      <c r="H85" s="123">
        <v>81</v>
      </c>
      <c r="I85" s="123">
        <v>88</v>
      </c>
      <c r="J85" s="123">
        <v>85</v>
      </c>
      <c r="K85" s="123">
        <v>76</v>
      </c>
      <c r="L85" s="123">
        <f t="shared" si="3"/>
        <v>513</v>
      </c>
      <c r="M85" s="123"/>
      <c r="N85" s="123"/>
      <c r="O85" s="29" t="s">
        <v>474</v>
      </c>
    </row>
    <row r="86" spans="1:15" ht="17.25">
      <c r="A86" s="21" t="s">
        <v>931</v>
      </c>
      <c r="B86" s="123" t="s">
        <v>403</v>
      </c>
      <c r="C86" s="123">
        <v>16</v>
      </c>
      <c r="D86" s="124" t="s">
        <v>475</v>
      </c>
      <c r="E86" s="125" t="s">
        <v>841</v>
      </c>
      <c r="F86" s="123">
        <v>94</v>
      </c>
      <c r="G86" s="123">
        <v>90</v>
      </c>
      <c r="H86" s="123">
        <v>74</v>
      </c>
      <c r="I86" s="123">
        <v>81</v>
      </c>
      <c r="J86" s="123">
        <v>86</v>
      </c>
      <c r="K86" s="123">
        <v>87</v>
      </c>
      <c r="L86" s="123">
        <f t="shared" si="3"/>
        <v>512</v>
      </c>
      <c r="M86" s="123"/>
      <c r="N86" s="123"/>
      <c r="O86" s="29"/>
    </row>
    <row r="87" spans="1:15" ht="17.25">
      <c r="A87" s="21" t="s">
        <v>933</v>
      </c>
      <c r="B87" s="123" t="s">
        <v>402</v>
      </c>
      <c r="C87" s="123">
        <v>6</v>
      </c>
      <c r="D87" s="124" t="s">
        <v>476</v>
      </c>
      <c r="E87" s="125" t="s">
        <v>1212</v>
      </c>
      <c r="F87" s="125">
        <v>88</v>
      </c>
      <c r="G87" s="125">
        <v>90</v>
      </c>
      <c r="H87" s="125">
        <v>79</v>
      </c>
      <c r="I87" s="125">
        <v>85</v>
      </c>
      <c r="J87" s="125">
        <v>80</v>
      </c>
      <c r="K87" s="125">
        <v>89</v>
      </c>
      <c r="L87" s="123">
        <f t="shared" si="3"/>
        <v>511</v>
      </c>
      <c r="M87" s="123"/>
      <c r="N87" s="123"/>
      <c r="O87" s="29"/>
    </row>
    <row r="88" spans="1:15" ht="17.25">
      <c r="A88" s="21" t="s">
        <v>936</v>
      </c>
      <c r="B88" s="123" t="s">
        <v>401</v>
      </c>
      <c r="C88" s="123">
        <v>6</v>
      </c>
      <c r="D88" s="124" t="s">
        <v>477</v>
      </c>
      <c r="E88" s="125" t="s">
        <v>1212</v>
      </c>
      <c r="F88" s="125">
        <v>89</v>
      </c>
      <c r="G88" s="125">
        <v>92</v>
      </c>
      <c r="H88" s="125">
        <v>85</v>
      </c>
      <c r="I88" s="125">
        <v>89</v>
      </c>
      <c r="J88" s="125">
        <v>76</v>
      </c>
      <c r="K88" s="125">
        <v>77</v>
      </c>
      <c r="L88" s="123">
        <f t="shared" si="3"/>
        <v>508</v>
      </c>
      <c r="M88" s="123"/>
      <c r="N88" s="123"/>
      <c r="O88" s="125"/>
    </row>
    <row r="89" spans="1:15" ht="17.25">
      <c r="A89" s="21" t="s">
        <v>939</v>
      </c>
      <c r="B89" s="123" t="s">
        <v>402</v>
      </c>
      <c r="C89" s="123">
        <v>20</v>
      </c>
      <c r="D89" s="124" t="s">
        <v>478</v>
      </c>
      <c r="E89" s="125" t="s">
        <v>756</v>
      </c>
      <c r="F89" s="123">
        <v>96</v>
      </c>
      <c r="G89" s="123">
        <v>97</v>
      </c>
      <c r="H89" s="123">
        <v>76</v>
      </c>
      <c r="I89" s="123">
        <v>84</v>
      </c>
      <c r="J89" s="123">
        <v>80</v>
      </c>
      <c r="K89" s="123">
        <v>72</v>
      </c>
      <c r="L89" s="123">
        <f t="shared" si="3"/>
        <v>505</v>
      </c>
      <c r="M89" s="123"/>
      <c r="N89" s="123"/>
      <c r="O89" s="29"/>
    </row>
    <row r="90" spans="1:15" ht="17.25">
      <c r="A90" s="21" t="s">
        <v>942</v>
      </c>
      <c r="B90" s="19" t="s">
        <v>405</v>
      </c>
      <c r="C90" s="22">
        <v>20</v>
      </c>
      <c r="D90" s="91" t="s">
        <v>479</v>
      </c>
      <c r="E90" s="29" t="s">
        <v>756</v>
      </c>
      <c r="F90" s="19">
        <v>95</v>
      </c>
      <c r="G90" s="19">
        <v>96</v>
      </c>
      <c r="H90" s="19">
        <v>73</v>
      </c>
      <c r="I90" s="19">
        <v>74</v>
      </c>
      <c r="J90" s="19">
        <v>76</v>
      </c>
      <c r="K90" s="19">
        <v>88</v>
      </c>
      <c r="L90" s="19">
        <f t="shared" si="3"/>
        <v>502</v>
      </c>
      <c r="M90" s="19"/>
      <c r="N90" s="19"/>
      <c r="O90" s="29" t="s">
        <v>480</v>
      </c>
    </row>
    <row r="91" spans="1:15" ht="17.25">
      <c r="A91" s="21" t="s">
        <v>946</v>
      </c>
      <c r="B91" s="19" t="s">
        <v>405</v>
      </c>
      <c r="C91" s="22">
        <v>5</v>
      </c>
      <c r="D91" s="91" t="s">
        <v>481</v>
      </c>
      <c r="E91" s="29" t="s">
        <v>437</v>
      </c>
      <c r="F91" s="19">
        <v>94</v>
      </c>
      <c r="G91" s="19">
        <v>89</v>
      </c>
      <c r="H91" s="19">
        <v>79</v>
      </c>
      <c r="I91" s="19">
        <v>73</v>
      </c>
      <c r="J91" s="19">
        <v>80</v>
      </c>
      <c r="K91" s="19">
        <v>87</v>
      </c>
      <c r="L91" s="19">
        <f t="shared" si="3"/>
        <v>502</v>
      </c>
      <c r="M91" s="19"/>
      <c r="N91" s="19"/>
      <c r="O91" s="29" t="s">
        <v>428</v>
      </c>
    </row>
    <row r="92" spans="1:15" ht="17.25">
      <c r="A92" s="21" t="s">
        <v>948</v>
      </c>
      <c r="B92" s="123" t="s">
        <v>403</v>
      </c>
      <c r="C92" s="123">
        <v>7</v>
      </c>
      <c r="D92" s="124" t="s">
        <v>482</v>
      </c>
      <c r="E92" s="125" t="s">
        <v>1212</v>
      </c>
      <c r="F92" s="123">
        <v>80</v>
      </c>
      <c r="G92" s="123">
        <v>80</v>
      </c>
      <c r="H92" s="123">
        <v>74</v>
      </c>
      <c r="I92" s="123">
        <v>80</v>
      </c>
      <c r="J92" s="123">
        <v>81</v>
      </c>
      <c r="K92" s="123">
        <v>78</v>
      </c>
      <c r="L92" s="123">
        <f t="shared" si="3"/>
        <v>473</v>
      </c>
      <c r="M92" s="123"/>
      <c r="N92" s="123"/>
      <c r="O92" s="29"/>
    </row>
    <row r="93" ht="17.25">
      <c r="O93" s="129"/>
    </row>
    <row r="94" ht="17.25">
      <c r="O94" s="129"/>
    </row>
    <row r="95" ht="17.25">
      <c r="O95" s="129"/>
    </row>
    <row r="96" ht="17.25">
      <c r="O96" s="129"/>
    </row>
    <row r="97" ht="17.25">
      <c r="O97" s="129"/>
    </row>
    <row r="98" ht="17.25">
      <c r="O98" s="129"/>
    </row>
  </sheetData>
  <mergeCells count="3">
    <mergeCell ref="A1:O1"/>
    <mergeCell ref="A2:O2"/>
    <mergeCell ref="A3:O3"/>
  </mergeCells>
  <printOptions horizontalCentered="1"/>
  <pageMargins left="0.3937007874015748" right="0.3937007874015748" top="0.5905511811023623" bottom="0.5905511811023623" header="0.5118110236220472" footer="0.31496062992125984"/>
  <pageSetup horizontalDpi="600" verticalDpi="600" orientation="portrait" paperSize="9" scale="75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220"/>
  <sheetViews>
    <sheetView zoomScaleSheetLayoutView="100" workbookViewId="0" topLeftCell="A1">
      <selection activeCell="C36" sqref="C36"/>
    </sheetView>
  </sheetViews>
  <sheetFormatPr defaultColWidth="9.00390625" defaultRowHeight="13.5"/>
  <cols>
    <col min="1" max="1" width="7.125" style="0" customWidth="1"/>
    <col min="2" max="3" width="4.125" style="0" customWidth="1"/>
    <col min="4" max="5" width="17.625" style="0" customWidth="1"/>
    <col min="6" max="11" width="5.625" style="0" customWidth="1"/>
    <col min="12" max="12" width="6.625" style="0" customWidth="1"/>
    <col min="13" max="13" width="8.625" style="0" customWidth="1"/>
    <col min="14" max="14" width="10.625" style="0" customWidth="1"/>
    <col min="15" max="15" width="20.125" style="2" customWidth="1"/>
  </cols>
  <sheetData>
    <row r="1" spans="1:15" ht="21" customHeight="1">
      <c r="A1" s="145" t="s">
        <v>510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  <c r="M1" s="146"/>
      <c r="N1" s="146"/>
      <c r="O1" s="146"/>
    </row>
    <row r="2" spans="1:15" ht="21" customHeight="1">
      <c r="A2" s="152" t="s">
        <v>681</v>
      </c>
      <c r="B2" s="152"/>
      <c r="C2" s="152"/>
      <c r="D2" s="152"/>
      <c r="E2" s="152"/>
      <c r="F2" s="152"/>
      <c r="G2" s="152"/>
      <c r="H2" s="152"/>
      <c r="I2" s="152"/>
      <c r="J2" s="152"/>
      <c r="K2" s="146"/>
      <c r="L2" s="146"/>
      <c r="M2" s="146"/>
      <c r="N2" s="146"/>
      <c r="O2" s="146"/>
    </row>
    <row r="3" spans="1:15" ht="21" customHeight="1">
      <c r="A3" s="153" t="s">
        <v>682</v>
      </c>
      <c r="B3" s="153"/>
      <c r="C3" s="153"/>
      <c r="D3" s="153"/>
      <c r="E3" s="153"/>
      <c r="F3" s="153"/>
      <c r="G3" s="153"/>
      <c r="H3" s="153"/>
      <c r="I3" s="153"/>
      <c r="J3" s="153"/>
      <c r="K3" s="146"/>
      <c r="L3" s="146"/>
      <c r="M3" s="146"/>
      <c r="N3" s="146"/>
      <c r="O3" s="146"/>
    </row>
    <row r="4" spans="1:15" ht="7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5"/>
      <c r="L4" s="95"/>
      <c r="M4" s="95"/>
      <c r="N4" s="95"/>
      <c r="O4" s="97"/>
    </row>
    <row r="5" spans="1:15" ht="13.5">
      <c r="A5" s="98" t="s">
        <v>683</v>
      </c>
      <c r="B5" s="99" t="s">
        <v>684</v>
      </c>
      <c r="C5" s="99" t="s">
        <v>685</v>
      </c>
      <c r="D5" s="99" t="s">
        <v>686</v>
      </c>
      <c r="E5" s="99" t="s">
        <v>687</v>
      </c>
      <c r="F5" s="99" t="s">
        <v>688</v>
      </c>
      <c r="G5" s="99" t="s">
        <v>689</v>
      </c>
      <c r="H5" s="99" t="s">
        <v>690</v>
      </c>
      <c r="I5" s="99" t="s">
        <v>691</v>
      </c>
      <c r="J5" s="99" t="s">
        <v>692</v>
      </c>
      <c r="K5" s="99" t="s">
        <v>693</v>
      </c>
      <c r="L5" s="99" t="s">
        <v>694</v>
      </c>
      <c r="M5" s="99" t="s">
        <v>695</v>
      </c>
      <c r="N5" s="99" t="s">
        <v>696</v>
      </c>
      <c r="O5" s="99" t="s">
        <v>697</v>
      </c>
    </row>
    <row r="6" spans="1:15" ht="36" customHeight="1">
      <c r="A6" s="86" t="s">
        <v>698</v>
      </c>
      <c r="B6" s="82">
        <v>8</v>
      </c>
      <c r="C6" s="18">
        <v>19</v>
      </c>
      <c r="D6" s="100" t="s">
        <v>699</v>
      </c>
      <c r="E6" s="29" t="s">
        <v>700</v>
      </c>
      <c r="F6" s="86">
        <v>100</v>
      </c>
      <c r="G6" s="86">
        <v>99</v>
      </c>
      <c r="H6" s="86">
        <v>99</v>
      </c>
      <c r="I6" s="86">
        <v>98</v>
      </c>
      <c r="J6" s="86">
        <v>100</v>
      </c>
      <c r="K6" s="86">
        <v>99</v>
      </c>
      <c r="L6" s="82">
        <f aca="true" t="shared" si="0" ref="L6:L69">SUM(F6:K6)</f>
        <v>595</v>
      </c>
      <c r="M6" s="101">
        <v>102.1</v>
      </c>
      <c r="N6" s="102">
        <f aca="true" t="shared" si="1" ref="N6:N13">SUM(L6:M6)</f>
        <v>697.1</v>
      </c>
      <c r="O6" s="103" t="s">
        <v>701</v>
      </c>
    </row>
    <row r="7" spans="1:15" ht="18" customHeight="1">
      <c r="A7" s="86" t="s">
        <v>702</v>
      </c>
      <c r="B7" s="19">
        <v>7</v>
      </c>
      <c r="C7" s="22">
        <v>31</v>
      </c>
      <c r="D7" s="91" t="s">
        <v>703</v>
      </c>
      <c r="E7" s="29" t="s">
        <v>704</v>
      </c>
      <c r="F7" s="19">
        <v>99</v>
      </c>
      <c r="G7" s="19">
        <v>100</v>
      </c>
      <c r="H7" s="19">
        <v>98</v>
      </c>
      <c r="I7" s="19">
        <v>98</v>
      </c>
      <c r="J7" s="19">
        <v>98</v>
      </c>
      <c r="K7" s="19">
        <v>98</v>
      </c>
      <c r="L7" s="19">
        <f t="shared" si="0"/>
        <v>591</v>
      </c>
      <c r="M7" s="101">
        <v>102.3</v>
      </c>
      <c r="N7" s="102">
        <f t="shared" si="1"/>
        <v>693.3</v>
      </c>
      <c r="O7" s="104"/>
    </row>
    <row r="8" spans="1:15" ht="18" customHeight="1">
      <c r="A8" s="86" t="s">
        <v>705</v>
      </c>
      <c r="B8" s="19">
        <v>6</v>
      </c>
      <c r="C8" s="22">
        <v>14</v>
      </c>
      <c r="D8" s="91" t="s">
        <v>706</v>
      </c>
      <c r="E8" s="29" t="s">
        <v>707</v>
      </c>
      <c r="F8" s="19">
        <v>99</v>
      </c>
      <c r="G8" s="19">
        <v>99</v>
      </c>
      <c r="H8" s="19">
        <v>98</v>
      </c>
      <c r="I8" s="19">
        <v>98</v>
      </c>
      <c r="J8" s="19">
        <v>95</v>
      </c>
      <c r="K8" s="19">
        <v>99</v>
      </c>
      <c r="L8" s="19">
        <f t="shared" si="0"/>
        <v>588</v>
      </c>
      <c r="M8" s="101">
        <v>104</v>
      </c>
      <c r="N8" s="102">
        <f t="shared" si="1"/>
        <v>692</v>
      </c>
      <c r="O8" s="19"/>
    </row>
    <row r="9" spans="1:15" ht="18" customHeight="1">
      <c r="A9" s="86" t="s">
        <v>708</v>
      </c>
      <c r="B9" s="19">
        <v>7</v>
      </c>
      <c r="C9" s="22">
        <v>30</v>
      </c>
      <c r="D9" s="91" t="s">
        <v>709</v>
      </c>
      <c r="E9" s="29" t="s">
        <v>700</v>
      </c>
      <c r="F9" s="19">
        <v>98</v>
      </c>
      <c r="G9" s="19">
        <v>99</v>
      </c>
      <c r="H9" s="19">
        <v>100</v>
      </c>
      <c r="I9" s="19">
        <v>98</v>
      </c>
      <c r="J9" s="19">
        <v>98</v>
      </c>
      <c r="K9" s="19">
        <v>98</v>
      </c>
      <c r="L9" s="19">
        <f t="shared" si="0"/>
        <v>591</v>
      </c>
      <c r="M9" s="101">
        <v>100.5</v>
      </c>
      <c r="N9" s="102">
        <f t="shared" si="1"/>
        <v>691.5</v>
      </c>
      <c r="O9" s="104"/>
    </row>
    <row r="10" spans="1:15" ht="18" customHeight="1">
      <c r="A10" s="86" t="s">
        <v>710</v>
      </c>
      <c r="B10" s="82">
        <v>8</v>
      </c>
      <c r="C10" s="18">
        <v>16</v>
      </c>
      <c r="D10" s="100" t="s">
        <v>711</v>
      </c>
      <c r="E10" s="29" t="s">
        <v>712</v>
      </c>
      <c r="F10" s="82">
        <v>98</v>
      </c>
      <c r="G10" s="82">
        <v>95</v>
      </c>
      <c r="H10" s="82">
        <v>98</v>
      </c>
      <c r="I10" s="82">
        <v>99</v>
      </c>
      <c r="J10" s="82">
        <v>98</v>
      </c>
      <c r="K10" s="82">
        <v>100</v>
      </c>
      <c r="L10" s="82">
        <f t="shared" si="0"/>
        <v>588</v>
      </c>
      <c r="M10" s="101">
        <v>103</v>
      </c>
      <c r="N10" s="102">
        <f t="shared" si="1"/>
        <v>691</v>
      </c>
      <c r="O10" s="82"/>
    </row>
    <row r="11" spans="1:15" ht="18" customHeight="1">
      <c r="A11" s="86" t="s">
        <v>713</v>
      </c>
      <c r="B11" s="82">
        <v>2</v>
      </c>
      <c r="C11" s="18">
        <v>17</v>
      </c>
      <c r="D11" s="105" t="s">
        <v>714</v>
      </c>
      <c r="E11" s="86" t="s">
        <v>715</v>
      </c>
      <c r="F11" s="82">
        <v>98</v>
      </c>
      <c r="G11" s="82">
        <v>98</v>
      </c>
      <c r="H11" s="82">
        <v>98</v>
      </c>
      <c r="I11" s="82">
        <v>96</v>
      </c>
      <c r="J11" s="82">
        <v>99</v>
      </c>
      <c r="K11" s="82">
        <v>100</v>
      </c>
      <c r="L11" s="82">
        <f t="shared" si="0"/>
        <v>589</v>
      </c>
      <c r="M11" s="101">
        <v>100.1</v>
      </c>
      <c r="N11" s="102">
        <f t="shared" si="1"/>
        <v>689.1</v>
      </c>
      <c r="O11" s="106"/>
    </row>
    <row r="12" spans="1:15" ht="18" customHeight="1">
      <c r="A12" s="86" t="s">
        <v>716</v>
      </c>
      <c r="B12" s="19">
        <v>6</v>
      </c>
      <c r="C12" s="22">
        <v>19</v>
      </c>
      <c r="D12" s="91" t="s">
        <v>717</v>
      </c>
      <c r="E12" s="29" t="s">
        <v>700</v>
      </c>
      <c r="F12" s="29">
        <v>99</v>
      </c>
      <c r="G12" s="29">
        <v>98</v>
      </c>
      <c r="H12" s="29">
        <v>99</v>
      </c>
      <c r="I12" s="29">
        <v>98</v>
      </c>
      <c r="J12" s="29">
        <v>99</v>
      </c>
      <c r="K12" s="29">
        <v>99</v>
      </c>
      <c r="L12" s="19">
        <f t="shared" si="0"/>
        <v>592</v>
      </c>
      <c r="M12" s="101">
        <v>96.9</v>
      </c>
      <c r="N12" s="102">
        <f t="shared" si="1"/>
        <v>688.9</v>
      </c>
      <c r="O12" s="29"/>
    </row>
    <row r="13" spans="1:15" ht="18" customHeight="1">
      <c r="A13" s="86" t="s">
        <v>718</v>
      </c>
      <c r="B13" s="82">
        <v>2</v>
      </c>
      <c r="C13" s="18">
        <v>30</v>
      </c>
      <c r="D13" s="105" t="s">
        <v>719</v>
      </c>
      <c r="E13" s="86" t="s">
        <v>707</v>
      </c>
      <c r="F13" s="82">
        <v>97</v>
      </c>
      <c r="G13" s="82">
        <v>99</v>
      </c>
      <c r="H13" s="82">
        <v>98</v>
      </c>
      <c r="I13" s="82">
        <v>99</v>
      </c>
      <c r="J13" s="82">
        <v>98</v>
      </c>
      <c r="K13" s="82">
        <v>97</v>
      </c>
      <c r="L13" s="82">
        <f t="shared" si="0"/>
        <v>588</v>
      </c>
      <c r="M13" s="101">
        <v>100.6</v>
      </c>
      <c r="N13" s="102">
        <f t="shared" si="1"/>
        <v>688.6</v>
      </c>
      <c r="O13" s="82"/>
    </row>
    <row r="14" spans="1:15" ht="18" customHeight="1">
      <c r="A14" s="86" t="s">
        <v>720</v>
      </c>
      <c r="B14" s="82">
        <v>3</v>
      </c>
      <c r="C14" s="18">
        <v>13</v>
      </c>
      <c r="D14" s="105" t="s">
        <v>721</v>
      </c>
      <c r="E14" s="86" t="s">
        <v>722</v>
      </c>
      <c r="F14" s="86">
        <v>96</v>
      </c>
      <c r="G14" s="86">
        <v>97</v>
      </c>
      <c r="H14" s="86">
        <v>99</v>
      </c>
      <c r="I14" s="86">
        <v>97</v>
      </c>
      <c r="J14" s="86">
        <v>98</v>
      </c>
      <c r="K14" s="86">
        <v>100</v>
      </c>
      <c r="L14" s="82">
        <f t="shared" si="0"/>
        <v>587</v>
      </c>
      <c r="M14" s="82"/>
      <c r="N14" s="82"/>
      <c r="O14" s="86" t="s">
        <v>723</v>
      </c>
    </row>
    <row r="15" spans="1:15" ht="18" customHeight="1">
      <c r="A15" s="86" t="s">
        <v>724</v>
      </c>
      <c r="B15" s="82">
        <v>8</v>
      </c>
      <c r="C15" s="18">
        <v>31</v>
      </c>
      <c r="D15" s="100" t="s">
        <v>725</v>
      </c>
      <c r="E15" s="29" t="s">
        <v>704</v>
      </c>
      <c r="F15" s="82">
        <v>98</v>
      </c>
      <c r="G15" s="82">
        <v>96</v>
      </c>
      <c r="H15" s="82">
        <v>96</v>
      </c>
      <c r="I15" s="82">
        <v>98</v>
      </c>
      <c r="J15" s="82">
        <v>100</v>
      </c>
      <c r="K15" s="82">
        <v>99</v>
      </c>
      <c r="L15" s="82">
        <f t="shared" si="0"/>
        <v>587</v>
      </c>
      <c r="M15" s="82"/>
      <c r="N15" s="82"/>
      <c r="O15" s="82" t="s">
        <v>726</v>
      </c>
    </row>
    <row r="16" spans="1:15" ht="18" customHeight="1">
      <c r="A16" s="86" t="s">
        <v>727</v>
      </c>
      <c r="B16" s="82">
        <v>2</v>
      </c>
      <c r="C16" s="18">
        <v>11</v>
      </c>
      <c r="D16" s="105" t="s">
        <v>728</v>
      </c>
      <c r="E16" s="86" t="s">
        <v>729</v>
      </c>
      <c r="F16" s="82">
        <v>97</v>
      </c>
      <c r="G16" s="82">
        <v>96</v>
      </c>
      <c r="H16" s="82">
        <v>99</v>
      </c>
      <c r="I16" s="82">
        <v>98</v>
      </c>
      <c r="J16" s="82">
        <v>98</v>
      </c>
      <c r="K16" s="82">
        <v>99</v>
      </c>
      <c r="L16" s="82">
        <f t="shared" si="0"/>
        <v>587</v>
      </c>
      <c r="M16" s="82"/>
      <c r="N16" s="82"/>
      <c r="O16" s="82" t="s">
        <v>730</v>
      </c>
    </row>
    <row r="17" spans="1:15" ht="18" customHeight="1">
      <c r="A17" s="86" t="s">
        <v>731</v>
      </c>
      <c r="B17" s="82">
        <v>1</v>
      </c>
      <c r="C17" s="18">
        <v>17</v>
      </c>
      <c r="D17" s="105" t="s">
        <v>732</v>
      </c>
      <c r="E17" s="86" t="s">
        <v>715</v>
      </c>
      <c r="F17" s="82">
        <v>98</v>
      </c>
      <c r="G17" s="82">
        <v>97</v>
      </c>
      <c r="H17" s="82">
        <v>99</v>
      </c>
      <c r="I17" s="82">
        <v>97</v>
      </c>
      <c r="J17" s="82">
        <v>98</v>
      </c>
      <c r="K17" s="82">
        <v>98</v>
      </c>
      <c r="L17" s="82">
        <f t="shared" si="0"/>
        <v>587</v>
      </c>
      <c r="M17" s="82"/>
      <c r="N17" s="82"/>
      <c r="O17" s="86" t="s">
        <v>733</v>
      </c>
    </row>
    <row r="18" spans="1:15" ht="18" customHeight="1">
      <c r="A18" s="86" t="s">
        <v>734</v>
      </c>
      <c r="B18" s="82">
        <v>1</v>
      </c>
      <c r="C18" s="18">
        <v>15</v>
      </c>
      <c r="D18" s="105" t="s">
        <v>735</v>
      </c>
      <c r="E18" s="86" t="s">
        <v>736</v>
      </c>
      <c r="F18" s="82">
        <v>99</v>
      </c>
      <c r="G18" s="82">
        <v>97</v>
      </c>
      <c r="H18" s="82">
        <v>97</v>
      </c>
      <c r="I18" s="82">
        <v>97</v>
      </c>
      <c r="J18" s="82">
        <v>98</v>
      </c>
      <c r="K18" s="82">
        <v>98</v>
      </c>
      <c r="L18" s="82">
        <f t="shared" si="0"/>
        <v>586</v>
      </c>
      <c r="M18" s="82"/>
      <c r="N18" s="82"/>
      <c r="O18" s="86" t="s">
        <v>737</v>
      </c>
    </row>
    <row r="19" spans="1:15" ht="18" customHeight="1">
      <c r="A19" s="86" t="s">
        <v>738</v>
      </c>
      <c r="B19" s="82">
        <v>3</v>
      </c>
      <c r="C19" s="18">
        <v>16</v>
      </c>
      <c r="D19" s="105" t="s">
        <v>739</v>
      </c>
      <c r="E19" s="86" t="s">
        <v>712</v>
      </c>
      <c r="F19" s="82">
        <v>96</v>
      </c>
      <c r="G19" s="82">
        <v>97</v>
      </c>
      <c r="H19" s="82">
        <v>98</v>
      </c>
      <c r="I19" s="82">
        <v>99</v>
      </c>
      <c r="J19" s="82">
        <v>99</v>
      </c>
      <c r="K19" s="82">
        <v>97</v>
      </c>
      <c r="L19" s="82">
        <f t="shared" si="0"/>
        <v>586</v>
      </c>
      <c r="M19" s="82"/>
      <c r="N19" s="82"/>
      <c r="O19" s="82" t="s">
        <v>740</v>
      </c>
    </row>
    <row r="20" spans="1:15" ht="18" customHeight="1">
      <c r="A20" s="86" t="s">
        <v>741</v>
      </c>
      <c r="B20" s="19">
        <v>7</v>
      </c>
      <c r="C20" s="22">
        <v>2</v>
      </c>
      <c r="D20" s="91" t="s">
        <v>742</v>
      </c>
      <c r="E20" s="29" t="s">
        <v>722</v>
      </c>
      <c r="F20" s="19">
        <v>93</v>
      </c>
      <c r="G20" s="19">
        <v>97</v>
      </c>
      <c r="H20" s="19">
        <v>99</v>
      </c>
      <c r="I20" s="19">
        <v>97</v>
      </c>
      <c r="J20" s="19">
        <v>99</v>
      </c>
      <c r="K20" s="19">
        <v>100</v>
      </c>
      <c r="L20" s="19">
        <f t="shared" si="0"/>
        <v>585</v>
      </c>
      <c r="M20" s="19"/>
      <c r="N20" s="19"/>
      <c r="O20" s="107" t="s">
        <v>723</v>
      </c>
    </row>
    <row r="21" spans="1:15" ht="18" customHeight="1">
      <c r="A21" s="86" t="s">
        <v>743</v>
      </c>
      <c r="B21" s="82">
        <v>3</v>
      </c>
      <c r="C21" s="18">
        <v>19</v>
      </c>
      <c r="D21" s="105" t="s">
        <v>744</v>
      </c>
      <c r="E21" s="86" t="s">
        <v>700</v>
      </c>
      <c r="F21" s="86">
        <v>97</v>
      </c>
      <c r="G21" s="86">
        <v>96</v>
      </c>
      <c r="H21" s="86">
        <v>99</v>
      </c>
      <c r="I21" s="86">
        <v>99</v>
      </c>
      <c r="J21" s="86">
        <v>95</v>
      </c>
      <c r="K21" s="86">
        <v>99</v>
      </c>
      <c r="L21" s="82">
        <f t="shared" si="0"/>
        <v>585</v>
      </c>
      <c r="M21" s="82"/>
      <c r="N21" s="82"/>
      <c r="O21" s="86" t="s">
        <v>745</v>
      </c>
    </row>
    <row r="22" spans="1:15" ht="18" customHeight="1">
      <c r="A22" s="86" t="s">
        <v>746</v>
      </c>
      <c r="B22" s="82">
        <v>8</v>
      </c>
      <c r="C22" s="18">
        <v>17</v>
      </c>
      <c r="D22" s="100" t="s">
        <v>747</v>
      </c>
      <c r="E22" s="21" t="s">
        <v>715</v>
      </c>
      <c r="F22" s="82">
        <v>99</v>
      </c>
      <c r="G22" s="82">
        <v>96</v>
      </c>
      <c r="H22" s="82">
        <v>97</v>
      </c>
      <c r="I22" s="82">
        <v>97</v>
      </c>
      <c r="J22" s="82">
        <v>98</v>
      </c>
      <c r="K22" s="82">
        <v>98</v>
      </c>
      <c r="L22" s="82">
        <f t="shared" si="0"/>
        <v>585</v>
      </c>
      <c r="M22" s="82"/>
      <c r="N22" s="82"/>
      <c r="O22" s="106" t="s">
        <v>733</v>
      </c>
    </row>
    <row r="23" spans="1:15" ht="18" customHeight="1">
      <c r="A23" s="86" t="s">
        <v>748</v>
      </c>
      <c r="B23" s="82">
        <v>2</v>
      </c>
      <c r="C23" s="18">
        <v>13</v>
      </c>
      <c r="D23" s="105" t="s">
        <v>749</v>
      </c>
      <c r="E23" s="86" t="s">
        <v>722</v>
      </c>
      <c r="F23" s="86">
        <v>97</v>
      </c>
      <c r="G23" s="86">
        <v>98</v>
      </c>
      <c r="H23" s="86">
        <v>98</v>
      </c>
      <c r="I23" s="86">
        <v>95</v>
      </c>
      <c r="J23" s="86">
        <v>100</v>
      </c>
      <c r="K23" s="86">
        <v>97</v>
      </c>
      <c r="L23" s="82">
        <f t="shared" si="0"/>
        <v>585</v>
      </c>
      <c r="M23" s="82"/>
      <c r="N23" s="82"/>
      <c r="O23" s="86" t="s">
        <v>750</v>
      </c>
    </row>
    <row r="24" spans="1:15" ht="18" customHeight="1">
      <c r="A24" s="86" t="s">
        <v>751</v>
      </c>
      <c r="B24" s="19">
        <v>6</v>
      </c>
      <c r="C24" s="22">
        <v>18</v>
      </c>
      <c r="D24" s="91" t="s">
        <v>752</v>
      </c>
      <c r="E24" s="29" t="s">
        <v>704</v>
      </c>
      <c r="F24" s="19">
        <v>97</v>
      </c>
      <c r="G24" s="19">
        <v>99</v>
      </c>
      <c r="H24" s="19">
        <v>97</v>
      </c>
      <c r="I24" s="19">
        <v>99</v>
      </c>
      <c r="J24" s="19">
        <v>96</v>
      </c>
      <c r="K24" s="19">
        <v>97</v>
      </c>
      <c r="L24" s="19">
        <f t="shared" si="0"/>
        <v>585</v>
      </c>
      <c r="M24" s="19"/>
      <c r="N24" s="19"/>
      <c r="O24" s="107" t="s">
        <v>753</v>
      </c>
    </row>
    <row r="25" spans="1:15" ht="18" customHeight="1">
      <c r="A25" s="86" t="s">
        <v>754</v>
      </c>
      <c r="B25" s="82">
        <v>8</v>
      </c>
      <c r="C25" s="18">
        <v>11</v>
      </c>
      <c r="D25" s="100" t="s">
        <v>755</v>
      </c>
      <c r="E25" s="21" t="s">
        <v>756</v>
      </c>
      <c r="F25" s="82">
        <v>98</v>
      </c>
      <c r="G25" s="82">
        <v>97</v>
      </c>
      <c r="H25" s="82">
        <v>96</v>
      </c>
      <c r="I25" s="82">
        <v>99</v>
      </c>
      <c r="J25" s="82">
        <v>99</v>
      </c>
      <c r="K25" s="82">
        <v>96</v>
      </c>
      <c r="L25" s="82">
        <f t="shared" si="0"/>
        <v>585</v>
      </c>
      <c r="M25" s="82"/>
      <c r="N25" s="82"/>
      <c r="O25" s="82" t="s">
        <v>757</v>
      </c>
    </row>
    <row r="26" spans="1:15" ht="18" customHeight="1">
      <c r="A26" s="86" t="s">
        <v>758</v>
      </c>
      <c r="B26" s="82">
        <v>8</v>
      </c>
      <c r="C26" s="18">
        <v>13</v>
      </c>
      <c r="D26" s="100" t="s">
        <v>759</v>
      </c>
      <c r="E26" s="21" t="s">
        <v>722</v>
      </c>
      <c r="F26" s="86">
        <v>98</v>
      </c>
      <c r="G26" s="86">
        <v>97</v>
      </c>
      <c r="H26" s="86">
        <v>97</v>
      </c>
      <c r="I26" s="86">
        <v>99</v>
      </c>
      <c r="J26" s="86">
        <v>99</v>
      </c>
      <c r="K26" s="86">
        <v>95</v>
      </c>
      <c r="L26" s="82">
        <f t="shared" si="0"/>
        <v>585</v>
      </c>
      <c r="M26" s="82"/>
      <c r="N26" s="82"/>
      <c r="O26" s="86" t="s">
        <v>760</v>
      </c>
    </row>
    <row r="27" spans="1:15" ht="18" customHeight="1">
      <c r="A27" s="86" t="s">
        <v>761</v>
      </c>
      <c r="B27" s="82">
        <v>5</v>
      </c>
      <c r="C27" s="18">
        <v>10</v>
      </c>
      <c r="D27" s="100" t="s">
        <v>583</v>
      </c>
      <c r="E27" s="29" t="s">
        <v>762</v>
      </c>
      <c r="F27" s="82">
        <v>96</v>
      </c>
      <c r="G27" s="82">
        <v>97</v>
      </c>
      <c r="H27" s="82">
        <v>97</v>
      </c>
      <c r="I27" s="82">
        <v>98</v>
      </c>
      <c r="J27" s="82">
        <v>98</v>
      </c>
      <c r="K27" s="82">
        <v>98</v>
      </c>
      <c r="L27" s="23">
        <f t="shared" si="0"/>
        <v>584</v>
      </c>
      <c r="M27" s="23"/>
      <c r="N27" s="23"/>
      <c r="O27" s="107" t="s">
        <v>763</v>
      </c>
    </row>
    <row r="28" spans="1:15" ht="18" customHeight="1">
      <c r="A28" s="86" t="s">
        <v>764</v>
      </c>
      <c r="B28" s="82">
        <v>8</v>
      </c>
      <c r="C28" s="18">
        <v>4</v>
      </c>
      <c r="D28" s="100" t="s">
        <v>765</v>
      </c>
      <c r="E28" s="21" t="s">
        <v>707</v>
      </c>
      <c r="F28" s="86">
        <v>95</v>
      </c>
      <c r="G28" s="86">
        <v>98</v>
      </c>
      <c r="H28" s="86">
        <v>99</v>
      </c>
      <c r="I28" s="86">
        <v>97</v>
      </c>
      <c r="J28" s="86">
        <v>97</v>
      </c>
      <c r="K28" s="86">
        <v>98</v>
      </c>
      <c r="L28" s="82">
        <f t="shared" si="0"/>
        <v>584</v>
      </c>
      <c r="M28" s="82"/>
      <c r="N28" s="82"/>
      <c r="O28" s="107" t="s">
        <v>766</v>
      </c>
    </row>
    <row r="29" spans="1:15" ht="18" customHeight="1">
      <c r="A29" s="86" t="s">
        <v>767</v>
      </c>
      <c r="B29" s="82">
        <v>4</v>
      </c>
      <c r="C29" s="18">
        <v>19</v>
      </c>
      <c r="D29" s="100" t="s">
        <v>768</v>
      </c>
      <c r="E29" s="29" t="s">
        <v>700</v>
      </c>
      <c r="F29" s="86">
        <v>98</v>
      </c>
      <c r="G29" s="86">
        <v>98</v>
      </c>
      <c r="H29" s="86">
        <v>96</v>
      </c>
      <c r="I29" s="86">
        <v>97</v>
      </c>
      <c r="J29" s="86">
        <v>98</v>
      </c>
      <c r="K29" s="86">
        <v>97</v>
      </c>
      <c r="L29" s="82">
        <f t="shared" si="0"/>
        <v>584</v>
      </c>
      <c r="M29" s="82"/>
      <c r="N29" s="82"/>
      <c r="O29" s="86" t="s">
        <v>769</v>
      </c>
    </row>
    <row r="30" spans="1:15" ht="18" customHeight="1">
      <c r="A30" s="86" t="s">
        <v>770</v>
      </c>
      <c r="B30" s="19">
        <v>6</v>
      </c>
      <c r="C30" s="22">
        <v>15</v>
      </c>
      <c r="D30" s="91" t="s">
        <v>771</v>
      </c>
      <c r="E30" s="29" t="s">
        <v>736</v>
      </c>
      <c r="F30" s="19">
        <v>96</v>
      </c>
      <c r="G30" s="19">
        <v>97</v>
      </c>
      <c r="H30" s="19">
        <v>94</v>
      </c>
      <c r="I30" s="19">
        <v>99</v>
      </c>
      <c r="J30" s="19">
        <v>98</v>
      </c>
      <c r="K30" s="19">
        <v>99</v>
      </c>
      <c r="L30" s="19">
        <f t="shared" si="0"/>
        <v>583</v>
      </c>
      <c r="M30" s="19"/>
      <c r="N30" s="19"/>
      <c r="O30" s="19" t="s">
        <v>772</v>
      </c>
    </row>
    <row r="31" spans="1:15" ht="18" customHeight="1">
      <c r="A31" s="86" t="s">
        <v>773</v>
      </c>
      <c r="B31" s="82">
        <v>3</v>
      </c>
      <c r="C31" s="18">
        <v>18</v>
      </c>
      <c r="D31" s="105" t="s">
        <v>774</v>
      </c>
      <c r="E31" s="86" t="s">
        <v>704</v>
      </c>
      <c r="F31" s="82">
        <v>99</v>
      </c>
      <c r="G31" s="82">
        <v>98</v>
      </c>
      <c r="H31" s="82">
        <v>97</v>
      </c>
      <c r="I31" s="82">
        <v>96</v>
      </c>
      <c r="J31" s="82">
        <v>97</v>
      </c>
      <c r="K31" s="82">
        <v>96</v>
      </c>
      <c r="L31" s="82">
        <f t="shared" si="0"/>
        <v>583</v>
      </c>
      <c r="M31" s="82"/>
      <c r="N31" s="82"/>
      <c r="O31" s="106" t="s">
        <v>775</v>
      </c>
    </row>
    <row r="32" spans="1:15" ht="18" customHeight="1">
      <c r="A32" s="86" t="s">
        <v>776</v>
      </c>
      <c r="B32" s="82">
        <v>4</v>
      </c>
      <c r="C32" s="18">
        <v>14</v>
      </c>
      <c r="D32" s="100" t="s">
        <v>777</v>
      </c>
      <c r="E32" s="21" t="s">
        <v>707</v>
      </c>
      <c r="F32" s="82">
        <v>98</v>
      </c>
      <c r="G32" s="82">
        <v>98</v>
      </c>
      <c r="H32" s="82">
        <v>97</v>
      </c>
      <c r="I32" s="82">
        <v>96</v>
      </c>
      <c r="J32" s="82">
        <v>99</v>
      </c>
      <c r="K32" s="82">
        <v>95</v>
      </c>
      <c r="L32" s="82">
        <f t="shared" si="0"/>
        <v>583</v>
      </c>
      <c r="M32" s="82"/>
      <c r="N32" s="82"/>
      <c r="O32" s="82" t="s">
        <v>760</v>
      </c>
    </row>
    <row r="33" spans="1:15" ht="18" customHeight="1">
      <c r="A33" s="86" t="s">
        <v>778</v>
      </c>
      <c r="B33" s="82">
        <v>2</v>
      </c>
      <c r="C33" s="18">
        <v>2</v>
      </c>
      <c r="D33" s="105" t="s">
        <v>779</v>
      </c>
      <c r="E33" s="86" t="s">
        <v>712</v>
      </c>
      <c r="F33" s="82">
        <v>96</v>
      </c>
      <c r="G33" s="82">
        <v>97</v>
      </c>
      <c r="H33" s="82">
        <v>97</v>
      </c>
      <c r="I33" s="82">
        <v>98</v>
      </c>
      <c r="J33" s="82">
        <v>97</v>
      </c>
      <c r="K33" s="82">
        <v>97</v>
      </c>
      <c r="L33" s="82">
        <f t="shared" si="0"/>
        <v>582</v>
      </c>
      <c r="M33" s="82"/>
      <c r="N33" s="82"/>
      <c r="O33" s="106" t="s">
        <v>740</v>
      </c>
    </row>
    <row r="34" spans="1:15" ht="18" customHeight="1">
      <c r="A34" s="86" t="s">
        <v>780</v>
      </c>
      <c r="B34" s="82">
        <v>3</v>
      </c>
      <c r="C34" s="18">
        <v>20</v>
      </c>
      <c r="D34" s="105" t="s">
        <v>781</v>
      </c>
      <c r="E34" s="86" t="s">
        <v>762</v>
      </c>
      <c r="F34" s="82">
        <v>98</v>
      </c>
      <c r="G34" s="82">
        <v>99</v>
      </c>
      <c r="H34" s="82">
        <v>99</v>
      </c>
      <c r="I34" s="82">
        <v>94</v>
      </c>
      <c r="J34" s="82">
        <v>96</v>
      </c>
      <c r="K34" s="82">
        <v>96</v>
      </c>
      <c r="L34" s="82">
        <f t="shared" si="0"/>
        <v>582</v>
      </c>
      <c r="M34" s="82"/>
      <c r="N34" s="82"/>
      <c r="O34" s="82" t="s">
        <v>782</v>
      </c>
    </row>
    <row r="35" spans="1:15" ht="18" customHeight="1">
      <c r="A35" s="86" t="s">
        <v>783</v>
      </c>
      <c r="B35" s="82">
        <v>3</v>
      </c>
      <c r="C35" s="18">
        <v>15</v>
      </c>
      <c r="D35" s="105" t="s">
        <v>784</v>
      </c>
      <c r="E35" s="86" t="s">
        <v>736</v>
      </c>
      <c r="F35" s="82">
        <v>95</v>
      </c>
      <c r="G35" s="82">
        <v>98</v>
      </c>
      <c r="H35" s="82">
        <v>98</v>
      </c>
      <c r="I35" s="82">
        <v>98</v>
      </c>
      <c r="J35" s="82">
        <v>98</v>
      </c>
      <c r="K35" s="82">
        <v>95</v>
      </c>
      <c r="L35" s="82">
        <f t="shared" si="0"/>
        <v>582</v>
      </c>
      <c r="M35" s="82"/>
      <c r="N35" s="82"/>
      <c r="O35" s="82" t="s">
        <v>760</v>
      </c>
    </row>
    <row r="36" spans="1:15" ht="18" customHeight="1">
      <c r="A36" s="86" t="s">
        <v>785</v>
      </c>
      <c r="B36" s="82">
        <v>1</v>
      </c>
      <c r="C36" s="18">
        <v>16</v>
      </c>
      <c r="D36" s="105" t="s">
        <v>786</v>
      </c>
      <c r="E36" s="86" t="s">
        <v>712</v>
      </c>
      <c r="F36" s="82">
        <v>97</v>
      </c>
      <c r="G36" s="82">
        <v>96</v>
      </c>
      <c r="H36" s="82">
        <v>97</v>
      </c>
      <c r="I36" s="82">
        <v>94</v>
      </c>
      <c r="J36" s="82">
        <v>98</v>
      </c>
      <c r="K36" s="82">
        <v>99</v>
      </c>
      <c r="L36" s="82">
        <f t="shared" si="0"/>
        <v>581</v>
      </c>
      <c r="M36" s="82"/>
      <c r="N36" s="82"/>
      <c r="O36" s="86" t="s">
        <v>787</v>
      </c>
    </row>
    <row r="37" spans="1:15" ht="18" customHeight="1">
      <c r="A37" s="86" t="s">
        <v>788</v>
      </c>
      <c r="B37" s="82">
        <v>2</v>
      </c>
      <c r="C37" s="18">
        <v>32</v>
      </c>
      <c r="D37" s="105" t="s">
        <v>789</v>
      </c>
      <c r="E37" s="86" t="s">
        <v>712</v>
      </c>
      <c r="F37" s="82">
        <v>97</v>
      </c>
      <c r="G37" s="82">
        <v>95</v>
      </c>
      <c r="H37" s="82">
        <v>97</v>
      </c>
      <c r="I37" s="82">
        <v>99</v>
      </c>
      <c r="J37" s="82">
        <v>97</v>
      </c>
      <c r="K37" s="82">
        <v>96</v>
      </c>
      <c r="L37" s="82">
        <f t="shared" si="0"/>
        <v>581</v>
      </c>
      <c r="M37" s="82"/>
      <c r="N37" s="82"/>
      <c r="O37" s="82" t="s">
        <v>790</v>
      </c>
    </row>
    <row r="38" spans="1:15" ht="18" customHeight="1">
      <c r="A38" s="86" t="s">
        <v>791</v>
      </c>
      <c r="B38" s="82">
        <v>2</v>
      </c>
      <c r="C38" s="18">
        <v>10</v>
      </c>
      <c r="D38" s="105" t="s">
        <v>792</v>
      </c>
      <c r="E38" s="86" t="s">
        <v>700</v>
      </c>
      <c r="F38" s="82">
        <v>98</v>
      </c>
      <c r="G38" s="82">
        <v>98</v>
      </c>
      <c r="H38" s="82">
        <v>96</v>
      </c>
      <c r="I38" s="82">
        <v>97</v>
      </c>
      <c r="J38" s="82">
        <v>96</v>
      </c>
      <c r="K38" s="82">
        <v>96</v>
      </c>
      <c r="L38" s="82">
        <f t="shared" si="0"/>
        <v>581</v>
      </c>
      <c r="M38" s="82"/>
      <c r="N38" s="82"/>
      <c r="O38" s="106" t="s">
        <v>793</v>
      </c>
    </row>
    <row r="39" spans="1:15" ht="18" customHeight="1">
      <c r="A39" s="86" t="s">
        <v>794</v>
      </c>
      <c r="B39" s="82">
        <v>5</v>
      </c>
      <c r="C39" s="18">
        <v>8</v>
      </c>
      <c r="D39" s="100" t="s">
        <v>795</v>
      </c>
      <c r="E39" s="29" t="s">
        <v>736</v>
      </c>
      <c r="F39" s="82">
        <v>99</v>
      </c>
      <c r="G39" s="82">
        <v>96</v>
      </c>
      <c r="H39" s="82">
        <v>96</v>
      </c>
      <c r="I39" s="82">
        <v>97</v>
      </c>
      <c r="J39" s="82">
        <v>98</v>
      </c>
      <c r="K39" s="82">
        <v>95</v>
      </c>
      <c r="L39" s="82">
        <f t="shared" si="0"/>
        <v>581</v>
      </c>
      <c r="M39" s="82"/>
      <c r="N39" s="82"/>
      <c r="O39" s="106" t="s">
        <v>796</v>
      </c>
    </row>
    <row r="40" spans="1:15" ht="18" customHeight="1">
      <c r="A40" s="86" t="s">
        <v>797</v>
      </c>
      <c r="B40" s="82">
        <v>8</v>
      </c>
      <c r="C40" s="18">
        <v>22</v>
      </c>
      <c r="D40" s="100" t="s">
        <v>798</v>
      </c>
      <c r="E40" s="29" t="s">
        <v>729</v>
      </c>
      <c r="F40" s="82">
        <v>97</v>
      </c>
      <c r="G40" s="82">
        <v>96</v>
      </c>
      <c r="H40" s="82">
        <v>97</v>
      </c>
      <c r="I40" s="82">
        <v>100</v>
      </c>
      <c r="J40" s="82">
        <v>96</v>
      </c>
      <c r="K40" s="82">
        <v>95</v>
      </c>
      <c r="L40" s="82">
        <f t="shared" si="0"/>
        <v>581</v>
      </c>
      <c r="M40" s="82"/>
      <c r="N40" s="82"/>
      <c r="O40" s="106" t="s">
        <v>799</v>
      </c>
    </row>
    <row r="41" spans="1:15" ht="18" customHeight="1">
      <c r="A41" s="86" t="s">
        <v>800</v>
      </c>
      <c r="B41" s="82">
        <v>1</v>
      </c>
      <c r="C41" s="18">
        <v>18</v>
      </c>
      <c r="D41" s="105" t="s">
        <v>801</v>
      </c>
      <c r="E41" s="86" t="s">
        <v>704</v>
      </c>
      <c r="F41" s="82">
        <v>98</v>
      </c>
      <c r="G41" s="82">
        <v>97</v>
      </c>
      <c r="H41" s="82">
        <v>98</v>
      </c>
      <c r="I41" s="82">
        <v>99</v>
      </c>
      <c r="J41" s="82">
        <v>94</v>
      </c>
      <c r="K41" s="82">
        <v>95</v>
      </c>
      <c r="L41" s="82">
        <f t="shared" si="0"/>
        <v>581</v>
      </c>
      <c r="M41" s="82"/>
      <c r="N41" s="82"/>
      <c r="O41" s="86" t="s">
        <v>802</v>
      </c>
    </row>
    <row r="42" spans="1:15" ht="18" customHeight="1">
      <c r="A42" s="86" t="s">
        <v>803</v>
      </c>
      <c r="B42" s="19">
        <v>7</v>
      </c>
      <c r="C42" s="22">
        <v>19</v>
      </c>
      <c r="D42" s="91" t="s">
        <v>804</v>
      </c>
      <c r="E42" s="29" t="s">
        <v>700</v>
      </c>
      <c r="F42" s="29">
        <v>97</v>
      </c>
      <c r="G42" s="29">
        <v>97</v>
      </c>
      <c r="H42" s="29">
        <v>95</v>
      </c>
      <c r="I42" s="29">
        <v>98</v>
      </c>
      <c r="J42" s="29">
        <v>96</v>
      </c>
      <c r="K42" s="29">
        <v>97</v>
      </c>
      <c r="L42" s="19">
        <f t="shared" si="0"/>
        <v>580</v>
      </c>
      <c r="M42" s="19"/>
      <c r="N42" s="19"/>
      <c r="O42" s="108" t="s">
        <v>805</v>
      </c>
    </row>
    <row r="43" spans="1:15" ht="18" customHeight="1">
      <c r="A43" s="86" t="s">
        <v>806</v>
      </c>
      <c r="B43" s="82">
        <v>8</v>
      </c>
      <c r="C43" s="18">
        <v>15</v>
      </c>
      <c r="D43" s="100" t="s">
        <v>807</v>
      </c>
      <c r="E43" s="29" t="s">
        <v>736</v>
      </c>
      <c r="F43" s="82">
        <v>97</v>
      </c>
      <c r="G43" s="82">
        <v>97</v>
      </c>
      <c r="H43" s="82">
        <v>97</v>
      </c>
      <c r="I43" s="82">
        <v>96</v>
      </c>
      <c r="J43" s="82">
        <v>96</v>
      </c>
      <c r="K43" s="82">
        <v>97</v>
      </c>
      <c r="L43" s="82">
        <f t="shared" si="0"/>
        <v>580</v>
      </c>
      <c r="M43" s="82"/>
      <c r="N43" s="82"/>
      <c r="O43" s="108" t="s">
        <v>808</v>
      </c>
    </row>
    <row r="44" spans="1:15" ht="18" customHeight="1">
      <c r="A44" s="86" t="s">
        <v>809</v>
      </c>
      <c r="B44" s="82">
        <v>5</v>
      </c>
      <c r="C44" s="18">
        <v>4</v>
      </c>
      <c r="D44" s="100" t="s">
        <v>810</v>
      </c>
      <c r="E44" s="29" t="s">
        <v>700</v>
      </c>
      <c r="F44" s="86">
        <v>94</v>
      </c>
      <c r="G44" s="86">
        <v>99</v>
      </c>
      <c r="H44" s="86">
        <v>96</v>
      </c>
      <c r="I44" s="86">
        <v>99</v>
      </c>
      <c r="J44" s="86">
        <v>95</v>
      </c>
      <c r="K44" s="86">
        <v>97</v>
      </c>
      <c r="L44" s="82">
        <f t="shared" si="0"/>
        <v>580</v>
      </c>
      <c r="M44" s="82"/>
      <c r="N44" s="82"/>
      <c r="O44" s="86" t="s">
        <v>811</v>
      </c>
    </row>
    <row r="45" spans="1:15" ht="18" customHeight="1">
      <c r="A45" s="86" t="s">
        <v>812</v>
      </c>
      <c r="B45" s="82">
        <v>1</v>
      </c>
      <c r="C45" s="18">
        <v>32</v>
      </c>
      <c r="D45" s="105" t="s">
        <v>813</v>
      </c>
      <c r="E45" s="86" t="s">
        <v>712</v>
      </c>
      <c r="F45" s="82">
        <v>100</v>
      </c>
      <c r="G45" s="82">
        <v>98</v>
      </c>
      <c r="H45" s="82">
        <v>94</v>
      </c>
      <c r="I45" s="82">
        <v>97</v>
      </c>
      <c r="J45" s="82">
        <v>94</v>
      </c>
      <c r="K45" s="82">
        <v>97</v>
      </c>
      <c r="L45" s="82">
        <f t="shared" si="0"/>
        <v>580</v>
      </c>
      <c r="M45" s="82"/>
      <c r="N45" s="82"/>
      <c r="O45" s="86" t="s">
        <v>814</v>
      </c>
    </row>
    <row r="46" spans="1:15" ht="36" customHeight="1">
      <c r="A46" s="86" t="s">
        <v>815</v>
      </c>
      <c r="B46" s="19">
        <v>6</v>
      </c>
      <c r="C46" s="22">
        <v>20</v>
      </c>
      <c r="D46" s="91" t="s">
        <v>816</v>
      </c>
      <c r="E46" s="29" t="s">
        <v>762</v>
      </c>
      <c r="F46" s="19">
        <v>94</v>
      </c>
      <c r="G46" s="19">
        <v>97</v>
      </c>
      <c r="H46" s="19">
        <v>98</v>
      </c>
      <c r="I46" s="19">
        <v>99</v>
      </c>
      <c r="J46" s="19">
        <v>96</v>
      </c>
      <c r="K46" s="19">
        <v>96</v>
      </c>
      <c r="L46" s="19">
        <f t="shared" si="0"/>
        <v>580</v>
      </c>
      <c r="M46" s="19"/>
      <c r="N46" s="19"/>
      <c r="O46" s="103" t="s">
        <v>817</v>
      </c>
    </row>
    <row r="47" spans="1:15" ht="36" customHeight="1">
      <c r="A47" s="86" t="s">
        <v>818</v>
      </c>
      <c r="B47" s="82">
        <v>1</v>
      </c>
      <c r="C47" s="18">
        <v>31</v>
      </c>
      <c r="D47" s="105" t="s">
        <v>819</v>
      </c>
      <c r="E47" s="86" t="s">
        <v>704</v>
      </c>
      <c r="F47" s="82">
        <v>94</v>
      </c>
      <c r="G47" s="82">
        <v>98</v>
      </c>
      <c r="H47" s="82">
        <v>97</v>
      </c>
      <c r="I47" s="82">
        <v>99</v>
      </c>
      <c r="J47" s="82">
        <v>96</v>
      </c>
      <c r="K47" s="82">
        <v>96</v>
      </c>
      <c r="L47" s="82">
        <f t="shared" si="0"/>
        <v>580</v>
      </c>
      <c r="M47" s="82"/>
      <c r="N47" s="82"/>
      <c r="O47" s="103" t="s">
        <v>820</v>
      </c>
    </row>
    <row r="48" spans="1:15" ht="18" customHeight="1">
      <c r="A48" s="86" t="s">
        <v>821</v>
      </c>
      <c r="B48" s="82">
        <v>1</v>
      </c>
      <c r="C48" s="18">
        <v>14</v>
      </c>
      <c r="D48" s="105" t="s">
        <v>822</v>
      </c>
      <c r="E48" s="86" t="s">
        <v>707</v>
      </c>
      <c r="F48" s="82">
        <v>95</v>
      </c>
      <c r="G48" s="82">
        <v>98</v>
      </c>
      <c r="H48" s="82">
        <v>97</v>
      </c>
      <c r="I48" s="82">
        <v>98</v>
      </c>
      <c r="J48" s="82">
        <v>96</v>
      </c>
      <c r="K48" s="82">
        <v>96</v>
      </c>
      <c r="L48" s="82">
        <f t="shared" si="0"/>
        <v>580</v>
      </c>
      <c r="M48" s="82"/>
      <c r="N48" s="82"/>
      <c r="O48" s="109" t="s">
        <v>823</v>
      </c>
    </row>
    <row r="49" spans="1:15" ht="18" customHeight="1">
      <c r="A49" s="86" t="s">
        <v>824</v>
      </c>
      <c r="B49" s="82">
        <v>1</v>
      </c>
      <c r="C49" s="18">
        <v>20</v>
      </c>
      <c r="D49" s="105" t="s">
        <v>825</v>
      </c>
      <c r="E49" s="86" t="s">
        <v>762</v>
      </c>
      <c r="F49" s="82">
        <v>97</v>
      </c>
      <c r="G49" s="82">
        <v>97</v>
      </c>
      <c r="H49" s="82">
        <v>96</v>
      </c>
      <c r="I49" s="82">
        <v>97</v>
      </c>
      <c r="J49" s="82">
        <v>98</v>
      </c>
      <c r="K49" s="82">
        <v>95</v>
      </c>
      <c r="L49" s="82">
        <f t="shared" si="0"/>
        <v>580</v>
      </c>
      <c r="M49" s="82"/>
      <c r="N49" s="82"/>
      <c r="O49" s="86" t="s">
        <v>826</v>
      </c>
    </row>
    <row r="50" spans="1:15" ht="18" customHeight="1">
      <c r="A50" s="86" t="s">
        <v>827</v>
      </c>
      <c r="B50" s="19">
        <v>6</v>
      </c>
      <c r="C50" s="22">
        <v>16</v>
      </c>
      <c r="D50" s="91" t="s">
        <v>828</v>
      </c>
      <c r="E50" s="29" t="s">
        <v>712</v>
      </c>
      <c r="F50" s="19">
        <v>98</v>
      </c>
      <c r="G50" s="19">
        <v>99</v>
      </c>
      <c r="H50" s="19">
        <v>95</v>
      </c>
      <c r="I50" s="19">
        <v>98</v>
      </c>
      <c r="J50" s="19">
        <v>95</v>
      </c>
      <c r="K50" s="19">
        <v>95</v>
      </c>
      <c r="L50" s="19">
        <f t="shared" si="0"/>
        <v>580</v>
      </c>
      <c r="M50" s="19"/>
      <c r="N50" s="19"/>
      <c r="O50" s="19" t="s">
        <v>829</v>
      </c>
    </row>
    <row r="51" spans="1:15" ht="18" customHeight="1">
      <c r="A51" s="86" t="s">
        <v>830</v>
      </c>
      <c r="B51" s="82">
        <v>1</v>
      </c>
      <c r="C51" s="18">
        <v>11</v>
      </c>
      <c r="D51" s="105" t="s">
        <v>831</v>
      </c>
      <c r="E51" s="86" t="s">
        <v>832</v>
      </c>
      <c r="F51" s="82">
        <v>94</v>
      </c>
      <c r="G51" s="82">
        <v>97</v>
      </c>
      <c r="H51" s="82">
        <v>95</v>
      </c>
      <c r="I51" s="82">
        <v>98</v>
      </c>
      <c r="J51" s="82">
        <v>96</v>
      </c>
      <c r="K51" s="82">
        <v>99</v>
      </c>
      <c r="L51" s="82">
        <f t="shared" si="0"/>
        <v>579</v>
      </c>
      <c r="M51" s="82"/>
      <c r="N51" s="82"/>
      <c r="O51" s="86" t="s">
        <v>745</v>
      </c>
    </row>
    <row r="52" spans="1:15" ht="18" customHeight="1">
      <c r="A52" s="86" t="s">
        <v>833</v>
      </c>
      <c r="B52" s="19">
        <v>6</v>
      </c>
      <c r="C52" s="22">
        <v>10</v>
      </c>
      <c r="D52" s="91" t="s">
        <v>834</v>
      </c>
      <c r="E52" s="29" t="s">
        <v>835</v>
      </c>
      <c r="F52" s="19">
        <v>97</v>
      </c>
      <c r="G52" s="19">
        <v>96</v>
      </c>
      <c r="H52" s="19">
        <v>96</v>
      </c>
      <c r="I52" s="19">
        <v>96</v>
      </c>
      <c r="J52" s="19">
        <v>96</v>
      </c>
      <c r="K52" s="19">
        <v>98</v>
      </c>
      <c r="L52" s="19">
        <f t="shared" si="0"/>
        <v>579</v>
      </c>
      <c r="M52" s="19"/>
      <c r="N52" s="19"/>
      <c r="O52" s="107" t="s">
        <v>836</v>
      </c>
    </row>
    <row r="53" spans="1:15" ht="18" customHeight="1">
      <c r="A53" s="86" t="s">
        <v>837</v>
      </c>
      <c r="B53" s="82">
        <v>4</v>
      </c>
      <c r="C53" s="18">
        <v>5</v>
      </c>
      <c r="D53" s="100" t="s">
        <v>838</v>
      </c>
      <c r="E53" s="29" t="s">
        <v>704</v>
      </c>
      <c r="F53" s="86">
        <v>98</v>
      </c>
      <c r="G53" s="86">
        <v>96</v>
      </c>
      <c r="H53" s="86">
        <v>98</v>
      </c>
      <c r="I53" s="86">
        <v>96</v>
      </c>
      <c r="J53" s="86">
        <v>91</v>
      </c>
      <c r="K53" s="86">
        <v>99</v>
      </c>
      <c r="L53" s="82">
        <f t="shared" si="0"/>
        <v>578</v>
      </c>
      <c r="M53" s="82"/>
      <c r="N53" s="82"/>
      <c r="O53" s="86" t="s">
        <v>787</v>
      </c>
    </row>
    <row r="54" spans="1:15" ht="18" customHeight="1">
      <c r="A54" s="86" t="s">
        <v>839</v>
      </c>
      <c r="B54" s="82">
        <v>8</v>
      </c>
      <c r="C54" s="18">
        <v>5</v>
      </c>
      <c r="D54" s="100" t="s">
        <v>840</v>
      </c>
      <c r="E54" s="29" t="s">
        <v>841</v>
      </c>
      <c r="F54" s="86">
        <v>95</v>
      </c>
      <c r="G54" s="86">
        <v>97</v>
      </c>
      <c r="H54" s="86">
        <v>96</v>
      </c>
      <c r="I54" s="86">
        <v>94</v>
      </c>
      <c r="J54" s="86">
        <v>98</v>
      </c>
      <c r="K54" s="86">
        <v>98</v>
      </c>
      <c r="L54" s="82">
        <f t="shared" si="0"/>
        <v>578</v>
      </c>
      <c r="M54" s="82"/>
      <c r="N54" s="82"/>
      <c r="O54" s="86" t="s">
        <v>737</v>
      </c>
    </row>
    <row r="55" spans="1:15" ht="18" customHeight="1">
      <c r="A55" s="86" t="s">
        <v>842</v>
      </c>
      <c r="B55" s="82">
        <v>5</v>
      </c>
      <c r="C55" s="18">
        <v>3</v>
      </c>
      <c r="D55" s="100" t="s">
        <v>843</v>
      </c>
      <c r="E55" s="21" t="s">
        <v>722</v>
      </c>
      <c r="F55" s="86">
        <v>95</v>
      </c>
      <c r="G55" s="86">
        <v>97</v>
      </c>
      <c r="H55" s="86">
        <v>97</v>
      </c>
      <c r="I55" s="86">
        <v>97</v>
      </c>
      <c r="J55" s="86">
        <v>95</v>
      </c>
      <c r="K55" s="86">
        <v>97</v>
      </c>
      <c r="L55" s="82">
        <f t="shared" si="0"/>
        <v>578</v>
      </c>
      <c r="M55" s="82"/>
      <c r="N55" s="82"/>
      <c r="O55" s="86" t="s">
        <v>844</v>
      </c>
    </row>
    <row r="56" spans="1:15" ht="18" customHeight="1">
      <c r="A56" s="86" t="s">
        <v>845</v>
      </c>
      <c r="B56" s="82">
        <v>4</v>
      </c>
      <c r="C56" s="18">
        <v>17</v>
      </c>
      <c r="D56" s="100" t="s">
        <v>846</v>
      </c>
      <c r="E56" s="21" t="s">
        <v>715</v>
      </c>
      <c r="F56" s="82">
        <v>96</v>
      </c>
      <c r="G56" s="82">
        <v>98</v>
      </c>
      <c r="H56" s="82">
        <v>97</v>
      </c>
      <c r="I56" s="82">
        <v>94</v>
      </c>
      <c r="J56" s="82">
        <v>97</v>
      </c>
      <c r="K56" s="82">
        <v>96</v>
      </c>
      <c r="L56" s="82">
        <f t="shared" si="0"/>
        <v>578</v>
      </c>
      <c r="M56" s="82"/>
      <c r="N56" s="82"/>
      <c r="O56" s="106" t="s">
        <v>847</v>
      </c>
    </row>
    <row r="57" spans="1:15" ht="18" customHeight="1">
      <c r="A57" s="86" t="s">
        <v>848</v>
      </c>
      <c r="B57" s="82">
        <v>5</v>
      </c>
      <c r="C57" s="18">
        <v>31</v>
      </c>
      <c r="D57" s="100" t="s">
        <v>849</v>
      </c>
      <c r="E57" s="21" t="s">
        <v>707</v>
      </c>
      <c r="F57" s="82">
        <v>99</v>
      </c>
      <c r="G57" s="82">
        <v>95</v>
      </c>
      <c r="H57" s="82">
        <v>96</v>
      </c>
      <c r="I57" s="82">
        <v>96</v>
      </c>
      <c r="J57" s="82">
        <v>96</v>
      </c>
      <c r="K57" s="82">
        <v>96</v>
      </c>
      <c r="L57" s="82">
        <f t="shared" si="0"/>
        <v>578</v>
      </c>
      <c r="M57" s="82"/>
      <c r="N57" s="82"/>
      <c r="O57" s="106" t="s">
        <v>850</v>
      </c>
    </row>
    <row r="58" spans="1:15" ht="18" customHeight="1">
      <c r="A58" s="86" t="s">
        <v>851</v>
      </c>
      <c r="B58" s="19">
        <v>7</v>
      </c>
      <c r="C58" s="22">
        <v>22</v>
      </c>
      <c r="D58" s="91" t="s">
        <v>852</v>
      </c>
      <c r="E58" s="29" t="s">
        <v>729</v>
      </c>
      <c r="F58" s="19">
        <v>95</v>
      </c>
      <c r="G58" s="19">
        <v>95</v>
      </c>
      <c r="H58" s="19">
        <v>98</v>
      </c>
      <c r="I58" s="19">
        <v>97</v>
      </c>
      <c r="J58" s="19">
        <v>98</v>
      </c>
      <c r="K58" s="19">
        <v>95</v>
      </c>
      <c r="L58" s="19">
        <f t="shared" si="0"/>
        <v>578</v>
      </c>
      <c r="M58" s="19"/>
      <c r="N58" s="19"/>
      <c r="O58" s="106" t="s">
        <v>853</v>
      </c>
    </row>
    <row r="59" spans="1:15" ht="18" customHeight="1">
      <c r="A59" s="86" t="s">
        <v>854</v>
      </c>
      <c r="B59" s="19">
        <v>7</v>
      </c>
      <c r="C59" s="22">
        <v>13</v>
      </c>
      <c r="D59" s="91" t="s">
        <v>855</v>
      </c>
      <c r="E59" s="29" t="s">
        <v>722</v>
      </c>
      <c r="F59" s="29">
        <v>94</v>
      </c>
      <c r="G59" s="29">
        <v>97</v>
      </c>
      <c r="H59" s="29">
        <v>97</v>
      </c>
      <c r="I59" s="29">
        <v>98</v>
      </c>
      <c r="J59" s="29">
        <v>97</v>
      </c>
      <c r="K59" s="29">
        <v>95</v>
      </c>
      <c r="L59" s="19">
        <f t="shared" si="0"/>
        <v>578</v>
      </c>
      <c r="M59" s="19"/>
      <c r="N59" s="19"/>
      <c r="O59" s="106" t="s">
        <v>856</v>
      </c>
    </row>
    <row r="60" spans="1:15" ht="18" customHeight="1">
      <c r="A60" s="86" t="s">
        <v>857</v>
      </c>
      <c r="B60" s="82">
        <v>2</v>
      </c>
      <c r="C60" s="18">
        <v>20</v>
      </c>
      <c r="D60" s="105" t="s">
        <v>858</v>
      </c>
      <c r="E60" s="86" t="s">
        <v>762</v>
      </c>
      <c r="F60" s="82">
        <v>97</v>
      </c>
      <c r="G60" s="82">
        <v>96</v>
      </c>
      <c r="H60" s="82">
        <v>98</v>
      </c>
      <c r="I60" s="82">
        <v>96</v>
      </c>
      <c r="J60" s="82">
        <v>96</v>
      </c>
      <c r="K60" s="82">
        <v>95</v>
      </c>
      <c r="L60" s="82">
        <f t="shared" si="0"/>
        <v>578</v>
      </c>
      <c r="M60" s="82"/>
      <c r="N60" s="82"/>
      <c r="O60" s="82" t="s">
        <v>859</v>
      </c>
    </row>
    <row r="61" spans="1:15" ht="18" customHeight="1">
      <c r="A61" s="86" t="s">
        <v>860</v>
      </c>
      <c r="B61" s="82">
        <v>4</v>
      </c>
      <c r="C61" s="18">
        <v>10</v>
      </c>
      <c r="D61" s="100" t="s">
        <v>677</v>
      </c>
      <c r="E61" s="29" t="s">
        <v>762</v>
      </c>
      <c r="F61" s="82">
        <v>98</v>
      </c>
      <c r="G61" s="82">
        <v>96</v>
      </c>
      <c r="H61" s="82">
        <v>96</v>
      </c>
      <c r="I61" s="82">
        <v>98</v>
      </c>
      <c r="J61" s="82">
        <v>95</v>
      </c>
      <c r="K61" s="82">
        <v>95</v>
      </c>
      <c r="L61" s="23">
        <f t="shared" si="0"/>
        <v>578</v>
      </c>
      <c r="M61" s="23"/>
      <c r="N61" s="23"/>
      <c r="O61" s="82" t="s">
        <v>861</v>
      </c>
    </row>
    <row r="62" spans="1:15" ht="18" customHeight="1">
      <c r="A62" s="86" t="s">
        <v>862</v>
      </c>
      <c r="B62" s="19">
        <v>6</v>
      </c>
      <c r="C62" s="22">
        <v>13</v>
      </c>
      <c r="D62" s="91" t="s">
        <v>863</v>
      </c>
      <c r="E62" s="29" t="s">
        <v>722</v>
      </c>
      <c r="F62" s="29">
        <v>95</v>
      </c>
      <c r="G62" s="29">
        <v>95</v>
      </c>
      <c r="H62" s="29">
        <v>99</v>
      </c>
      <c r="I62" s="29">
        <v>98</v>
      </c>
      <c r="J62" s="29">
        <v>97</v>
      </c>
      <c r="K62" s="29">
        <v>94</v>
      </c>
      <c r="L62" s="19">
        <f t="shared" si="0"/>
        <v>578</v>
      </c>
      <c r="M62" s="19"/>
      <c r="N62" s="19"/>
      <c r="O62" s="29" t="s">
        <v>864</v>
      </c>
    </row>
    <row r="63" spans="1:15" ht="18" customHeight="1">
      <c r="A63" s="86" t="s">
        <v>865</v>
      </c>
      <c r="B63" s="19">
        <v>7</v>
      </c>
      <c r="C63" s="22">
        <v>16</v>
      </c>
      <c r="D63" s="91" t="s">
        <v>866</v>
      </c>
      <c r="E63" s="29" t="s">
        <v>712</v>
      </c>
      <c r="F63" s="19">
        <v>94</v>
      </c>
      <c r="G63" s="19">
        <v>95</v>
      </c>
      <c r="H63" s="19">
        <v>98</v>
      </c>
      <c r="I63" s="19">
        <v>95</v>
      </c>
      <c r="J63" s="19">
        <v>97</v>
      </c>
      <c r="K63" s="19">
        <v>98</v>
      </c>
      <c r="L63" s="19">
        <f t="shared" si="0"/>
        <v>577</v>
      </c>
      <c r="M63" s="19"/>
      <c r="N63" s="19"/>
      <c r="O63" s="19" t="s">
        <v>867</v>
      </c>
    </row>
    <row r="64" spans="1:15" ht="18" customHeight="1">
      <c r="A64" s="86" t="s">
        <v>868</v>
      </c>
      <c r="B64" s="82">
        <v>5</v>
      </c>
      <c r="C64" s="18">
        <v>13</v>
      </c>
      <c r="D64" s="100" t="s">
        <v>869</v>
      </c>
      <c r="E64" s="21" t="s">
        <v>722</v>
      </c>
      <c r="F64" s="86">
        <v>96</v>
      </c>
      <c r="G64" s="86">
        <v>96</v>
      </c>
      <c r="H64" s="86">
        <v>96</v>
      </c>
      <c r="I64" s="86">
        <v>96</v>
      </c>
      <c r="J64" s="86">
        <v>95</v>
      </c>
      <c r="K64" s="86">
        <v>98</v>
      </c>
      <c r="L64" s="82">
        <f t="shared" si="0"/>
        <v>577</v>
      </c>
      <c r="M64" s="82"/>
      <c r="N64" s="82"/>
      <c r="O64" s="19" t="s">
        <v>870</v>
      </c>
    </row>
    <row r="65" spans="1:15" ht="17.25">
      <c r="A65" s="86" t="s">
        <v>871</v>
      </c>
      <c r="B65" s="82">
        <v>1</v>
      </c>
      <c r="C65" s="18">
        <v>19</v>
      </c>
      <c r="D65" s="105" t="s">
        <v>872</v>
      </c>
      <c r="E65" s="86" t="s">
        <v>700</v>
      </c>
      <c r="F65" s="86">
        <v>93</v>
      </c>
      <c r="G65" s="86">
        <v>98</v>
      </c>
      <c r="H65" s="86">
        <v>97</v>
      </c>
      <c r="I65" s="86">
        <v>98</v>
      </c>
      <c r="J65" s="86">
        <v>93</v>
      </c>
      <c r="K65" s="86">
        <v>98</v>
      </c>
      <c r="L65" s="82">
        <f t="shared" si="0"/>
        <v>577</v>
      </c>
      <c r="M65" s="82"/>
      <c r="N65" s="82"/>
      <c r="O65" s="86" t="s">
        <v>873</v>
      </c>
    </row>
    <row r="66" spans="1:15" ht="18" customHeight="1">
      <c r="A66" s="86" t="s">
        <v>874</v>
      </c>
      <c r="B66" s="82">
        <v>2</v>
      </c>
      <c r="C66" s="18">
        <v>28</v>
      </c>
      <c r="D66" s="105" t="s">
        <v>875</v>
      </c>
      <c r="E66" s="86" t="s">
        <v>722</v>
      </c>
      <c r="F66" s="82">
        <v>97</v>
      </c>
      <c r="G66" s="82">
        <v>95</v>
      </c>
      <c r="H66" s="82">
        <v>97</v>
      </c>
      <c r="I66" s="82">
        <v>96</v>
      </c>
      <c r="J66" s="82">
        <v>97</v>
      </c>
      <c r="K66" s="82">
        <v>95</v>
      </c>
      <c r="L66" s="82">
        <f t="shared" si="0"/>
        <v>577</v>
      </c>
      <c r="M66" s="82"/>
      <c r="N66" s="82"/>
      <c r="O66" s="82" t="s">
        <v>856</v>
      </c>
    </row>
    <row r="67" spans="1:15" ht="18" customHeight="1">
      <c r="A67" s="86" t="s">
        <v>876</v>
      </c>
      <c r="B67" s="82">
        <v>2</v>
      </c>
      <c r="C67" s="18">
        <v>31</v>
      </c>
      <c r="D67" s="105" t="s">
        <v>877</v>
      </c>
      <c r="E67" s="86" t="s">
        <v>704</v>
      </c>
      <c r="F67" s="82">
        <v>95</v>
      </c>
      <c r="G67" s="82">
        <v>93</v>
      </c>
      <c r="H67" s="82">
        <v>98</v>
      </c>
      <c r="I67" s="82">
        <v>95</v>
      </c>
      <c r="J67" s="82">
        <v>98</v>
      </c>
      <c r="K67" s="82">
        <v>97</v>
      </c>
      <c r="L67" s="82">
        <f t="shared" si="0"/>
        <v>576</v>
      </c>
      <c r="M67" s="82"/>
      <c r="N67" s="82"/>
      <c r="O67" s="82" t="s">
        <v>878</v>
      </c>
    </row>
    <row r="68" spans="1:15" ht="18" customHeight="1">
      <c r="A68" s="86" t="s">
        <v>879</v>
      </c>
      <c r="B68" s="82">
        <v>2</v>
      </c>
      <c r="C68" s="18">
        <v>18</v>
      </c>
      <c r="D68" s="105" t="s">
        <v>880</v>
      </c>
      <c r="E68" s="86" t="s">
        <v>704</v>
      </c>
      <c r="F68" s="82">
        <v>94</v>
      </c>
      <c r="G68" s="82">
        <v>95</v>
      </c>
      <c r="H68" s="82">
        <v>96</v>
      </c>
      <c r="I68" s="82">
        <v>98</v>
      </c>
      <c r="J68" s="82">
        <v>96</v>
      </c>
      <c r="K68" s="82">
        <v>97</v>
      </c>
      <c r="L68" s="82">
        <f t="shared" si="0"/>
        <v>576</v>
      </c>
      <c r="M68" s="82"/>
      <c r="N68" s="82"/>
      <c r="O68" s="82" t="s">
        <v>753</v>
      </c>
    </row>
    <row r="69" spans="1:15" ht="18" customHeight="1">
      <c r="A69" s="86" t="s">
        <v>881</v>
      </c>
      <c r="B69" s="82">
        <v>2</v>
      </c>
      <c r="C69" s="18">
        <v>7</v>
      </c>
      <c r="D69" s="105" t="s">
        <v>882</v>
      </c>
      <c r="E69" s="86" t="s">
        <v>722</v>
      </c>
      <c r="F69" s="86">
        <v>96</v>
      </c>
      <c r="G69" s="86">
        <v>96</v>
      </c>
      <c r="H69" s="86">
        <v>96</v>
      </c>
      <c r="I69" s="86">
        <v>96</v>
      </c>
      <c r="J69" s="86">
        <v>95</v>
      </c>
      <c r="K69" s="86">
        <v>97</v>
      </c>
      <c r="L69" s="82">
        <f t="shared" si="0"/>
        <v>576</v>
      </c>
      <c r="M69" s="82"/>
      <c r="N69" s="82"/>
      <c r="O69" s="86" t="s">
        <v>883</v>
      </c>
    </row>
    <row r="70" spans="1:15" ht="18" customHeight="1">
      <c r="A70" s="86" t="s">
        <v>884</v>
      </c>
      <c r="B70" s="82">
        <v>1</v>
      </c>
      <c r="C70" s="18">
        <v>13</v>
      </c>
      <c r="D70" s="105" t="s">
        <v>885</v>
      </c>
      <c r="E70" s="86" t="s">
        <v>722</v>
      </c>
      <c r="F70" s="86">
        <v>97</v>
      </c>
      <c r="G70" s="86">
        <v>96</v>
      </c>
      <c r="H70" s="86">
        <v>92</v>
      </c>
      <c r="I70" s="86">
        <v>98</v>
      </c>
      <c r="J70" s="86">
        <v>97</v>
      </c>
      <c r="K70" s="86">
        <v>96</v>
      </c>
      <c r="L70" s="82">
        <f aca="true" t="shared" si="2" ref="L70:L133">SUM(F70:K70)</f>
        <v>576</v>
      </c>
      <c r="M70" s="82"/>
      <c r="N70" s="82"/>
      <c r="O70" s="86" t="s">
        <v>886</v>
      </c>
    </row>
    <row r="71" spans="1:15" ht="18" customHeight="1">
      <c r="A71" s="86" t="s">
        <v>887</v>
      </c>
      <c r="B71" s="19">
        <v>6</v>
      </c>
      <c r="C71" s="22">
        <v>23</v>
      </c>
      <c r="D71" s="91" t="s">
        <v>888</v>
      </c>
      <c r="E71" s="29" t="s">
        <v>889</v>
      </c>
      <c r="F71" s="19">
        <v>94</v>
      </c>
      <c r="G71" s="19">
        <v>96</v>
      </c>
      <c r="H71" s="19">
        <v>96</v>
      </c>
      <c r="I71" s="19">
        <v>98</v>
      </c>
      <c r="J71" s="19">
        <v>96</v>
      </c>
      <c r="K71" s="19">
        <v>96</v>
      </c>
      <c r="L71" s="19">
        <f t="shared" si="2"/>
        <v>576</v>
      </c>
      <c r="M71" s="19"/>
      <c r="N71" s="19"/>
      <c r="O71" s="19" t="s">
        <v>890</v>
      </c>
    </row>
    <row r="72" spans="1:15" ht="18" customHeight="1">
      <c r="A72" s="86" t="s">
        <v>891</v>
      </c>
      <c r="B72" s="82">
        <v>1</v>
      </c>
      <c r="C72" s="18">
        <v>9</v>
      </c>
      <c r="D72" s="105" t="s">
        <v>892</v>
      </c>
      <c r="E72" s="86" t="s">
        <v>893</v>
      </c>
      <c r="F72" s="82">
        <v>95</v>
      </c>
      <c r="G72" s="82">
        <v>97</v>
      </c>
      <c r="H72" s="82">
        <v>95</v>
      </c>
      <c r="I72" s="82">
        <v>100</v>
      </c>
      <c r="J72" s="82">
        <v>94</v>
      </c>
      <c r="K72" s="82">
        <v>95</v>
      </c>
      <c r="L72" s="82">
        <f t="shared" si="2"/>
        <v>576</v>
      </c>
      <c r="M72" s="82"/>
      <c r="N72" s="82"/>
      <c r="O72" s="86" t="s">
        <v>760</v>
      </c>
    </row>
    <row r="73" spans="1:15" ht="18" customHeight="1">
      <c r="A73" s="86" t="s">
        <v>894</v>
      </c>
      <c r="B73" s="82">
        <v>3</v>
      </c>
      <c r="C73" s="18">
        <v>25</v>
      </c>
      <c r="D73" s="105" t="s">
        <v>895</v>
      </c>
      <c r="E73" s="86" t="s">
        <v>896</v>
      </c>
      <c r="F73" s="82">
        <v>96</v>
      </c>
      <c r="G73" s="82">
        <v>96</v>
      </c>
      <c r="H73" s="82">
        <v>97</v>
      </c>
      <c r="I73" s="82">
        <v>95</v>
      </c>
      <c r="J73" s="82">
        <v>98</v>
      </c>
      <c r="K73" s="82">
        <v>94</v>
      </c>
      <c r="L73" s="82">
        <f t="shared" si="2"/>
        <v>576</v>
      </c>
      <c r="M73" s="82"/>
      <c r="N73" s="82"/>
      <c r="O73" s="82" t="s">
        <v>897</v>
      </c>
    </row>
    <row r="74" spans="1:15" ht="18" customHeight="1">
      <c r="A74" s="86" t="s">
        <v>898</v>
      </c>
      <c r="B74" s="19">
        <v>6</v>
      </c>
      <c r="C74" s="22">
        <v>17</v>
      </c>
      <c r="D74" s="91" t="s">
        <v>899</v>
      </c>
      <c r="E74" s="29" t="s">
        <v>715</v>
      </c>
      <c r="F74" s="19">
        <v>98</v>
      </c>
      <c r="G74" s="19">
        <v>98</v>
      </c>
      <c r="H74" s="19">
        <v>96</v>
      </c>
      <c r="I74" s="19">
        <v>97</v>
      </c>
      <c r="J74" s="19">
        <v>94</v>
      </c>
      <c r="K74" s="19">
        <v>93</v>
      </c>
      <c r="L74" s="19">
        <f t="shared" si="2"/>
        <v>576</v>
      </c>
      <c r="M74" s="19"/>
      <c r="N74" s="19"/>
      <c r="O74" s="107" t="s">
        <v>900</v>
      </c>
    </row>
    <row r="75" spans="1:15" ht="18" customHeight="1">
      <c r="A75" s="86" t="s">
        <v>901</v>
      </c>
      <c r="B75" s="82">
        <v>2</v>
      </c>
      <c r="C75" s="18">
        <v>15</v>
      </c>
      <c r="D75" s="105" t="s">
        <v>902</v>
      </c>
      <c r="E75" s="86" t="s">
        <v>736</v>
      </c>
      <c r="F75" s="82">
        <v>94</v>
      </c>
      <c r="G75" s="82">
        <v>97</v>
      </c>
      <c r="H75" s="82">
        <v>94</v>
      </c>
      <c r="I75" s="82">
        <v>94</v>
      </c>
      <c r="J75" s="82">
        <v>96</v>
      </c>
      <c r="K75" s="82">
        <v>100</v>
      </c>
      <c r="L75" s="82">
        <f t="shared" si="2"/>
        <v>575</v>
      </c>
      <c r="M75" s="82"/>
      <c r="N75" s="82"/>
      <c r="O75" s="82" t="s">
        <v>723</v>
      </c>
    </row>
    <row r="76" spans="1:15" ht="18" customHeight="1">
      <c r="A76" s="86" t="s">
        <v>903</v>
      </c>
      <c r="B76" s="82">
        <v>3</v>
      </c>
      <c r="C76" s="18">
        <v>17</v>
      </c>
      <c r="D76" s="105" t="s">
        <v>904</v>
      </c>
      <c r="E76" s="86" t="s">
        <v>715</v>
      </c>
      <c r="F76" s="82">
        <v>93</v>
      </c>
      <c r="G76" s="82">
        <v>94</v>
      </c>
      <c r="H76" s="82">
        <v>96</v>
      </c>
      <c r="I76" s="82">
        <v>96</v>
      </c>
      <c r="J76" s="82">
        <v>98</v>
      </c>
      <c r="K76" s="82">
        <v>98</v>
      </c>
      <c r="L76" s="82">
        <f t="shared" si="2"/>
        <v>575</v>
      </c>
      <c r="M76" s="82"/>
      <c r="N76" s="82"/>
      <c r="O76" s="106" t="s">
        <v>733</v>
      </c>
    </row>
    <row r="77" spans="1:15" ht="18" customHeight="1">
      <c r="A77" s="86" t="s">
        <v>905</v>
      </c>
      <c r="B77" s="82">
        <v>2</v>
      </c>
      <c r="C77" s="18">
        <v>14</v>
      </c>
      <c r="D77" s="105" t="s">
        <v>906</v>
      </c>
      <c r="E77" s="86" t="s">
        <v>707</v>
      </c>
      <c r="F77" s="82">
        <v>97</v>
      </c>
      <c r="G77" s="82">
        <v>96</v>
      </c>
      <c r="H77" s="82">
        <v>94</v>
      </c>
      <c r="I77" s="82">
        <v>96</v>
      </c>
      <c r="J77" s="82">
        <v>95</v>
      </c>
      <c r="K77" s="82">
        <v>97</v>
      </c>
      <c r="L77" s="82">
        <f t="shared" si="2"/>
        <v>575</v>
      </c>
      <c r="M77" s="82"/>
      <c r="N77" s="82"/>
      <c r="O77" s="82" t="s">
        <v>844</v>
      </c>
    </row>
    <row r="78" spans="1:15" ht="18" customHeight="1">
      <c r="A78" s="86" t="s">
        <v>907</v>
      </c>
      <c r="B78" s="82">
        <v>1</v>
      </c>
      <c r="C78" s="18">
        <v>5</v>
      </c>
      <c r="D78" s="105" t="s">
        <v>908</v>
      </c>
      <c r="E78" s="86" t="s">
        <v>909</v>
      </c>
      <c r="F78" s="86">
        <v>94</v>
      </c>
      <c r="G78" s="86">
        <v>98</v>
      </c>
      <c r="H78" s="86">
        <v>95</v>
      </c>
      <c r="I78" s="86">
        <v>97</v>
      </c>
      <c r="J78" s="86">
        <v>95</v>
      </c>
      <c r="K78" s="86">
        <v>96</v>
      </c>
      <c r="L78" s="82">
        <f t="shared" si="2"/>
        <v>575</v>
      </c>
      <c r="M78" s="82"/>
      <c r="N78" s="82"/>
      <c r="O78" s="86" t="s">
        <v>757</v>
      </c>
    </row>
    <row r="79" spans="1:15" ht="18" customHeight="1">
      <c r="A79" s="86" t="s">
        <v>910</v>
      </c>
      <c r="B79" s="82">
        <v>4</v>
      </c>
      <c r="C79" s="18">
        <v>30</v>
      </c>
      <c r="D79" s="100" t="s">
        <v>911</v>
      </c>
      <c r="E79" s="29" t="s">
        <v>704</v>
      </c>
      <c r="F79" s="82">
        <v>96</v>
      </c>
      <c r="G79" s="82">
        <v>96</v>
      </c>
      <c r="H79" s="82">
        <v>95</v>
      </c>
      <c r="I79" s="82">
        <v>96</v>
      </c>
      <c r="J79" s="82">
        <v>97</v>
      </c>
      <c r="K79" s="82">
        <v>95</v>
      </c>
      <c r="L79" s="82">
        <f t="shared" si="2"/>
        <v>575</v>
      </c>
      <c r="M79" s="82"/>
      <c r="N79" s="82"/>
      <c r="O79" s="82" t="s">
        <v>912</v>
      </c>
    </row>
    <row r="80" spans="1:15" ht="18" customHeight="1">
      <c r="A80" s="86" t="s">
        <v>913</v>
      </c>
      <c r="B80" s="82">
        <v>8</v>
      </c>
      <c r="C80" s="18">
        <v>14</v>
      </c>
      <c r="D80" s="100" t="s">
        <v>914</v>
      </c>
      <c r="E80" s="21" t="s">
        <v>707</v>
      </c>
      <c r="F80" s="82">
        <v>99</v>
      </c>
      <c r="G80" s="82">
        <v>96</v>
      </c>
      <c r="H80" s="82">
        <v>96</v>
      </c>
      <c r="I80" s="82">
        <v>97</v>
      </c>
      <c r="J80" s="82">
        <v>92</v>
      </c>
      <c r="K80" s="82">
        <v>95</v>
      </c>
      <c r="L80" s="82">
        <f t="shared" si="2"/>
        <v>575</v>
      </c>
      <c r="M80" s="82"/>
      <c r="N80" s="82"/>
      <c r="O80" s="82" t="s">
        <v>915</v>
      </c>
    </row>
    <row r="81" spans="1:15" ht="18" customHeight="1">
      <c r="A81" s="86" t="s">
        <v>916</v>
      </c>
      <c r="B81" s="82">
        <v>1</v>
      </c>
      <c r="C81" s="18">
        <v>23</v>
      </c>
      <c r="D81" s="105" t="s">
        <v>917</v>
      </c>
      <c r="E81" s="86" t="s">
        <v>889</v>
      </c>
      <c r="F81" s="82">
        <v>95</v>
      </c>
      <c r="G81" s="82">
        <v>98</v>
      </c>
      <c r="H81" s="82">
        <v>95</v>
      </c>
      <c r="I81" s="82">
        <v>98</v>
      </c>
      <c r="J81" s="82">
        <v>96</v>
      </c>
      <c r="K81" s="82">
        <v>93</v>
      </c>
      <c r="L81" s="82">
        <f t="shared" si="2"/>
        <v>575</v>
      </c>
      <c r="M81" s="82"/>
      <c r="N81" s="82"/>
      <c r="O81" s="86" t="s">
        <v>918</v>
      </c>
    </row>
    <row r="82" spans="1:15" ht="18" customHeight="1">
      <c r="A82" s="86" t="s">
        <v>919</v>
      </c>
      <c r="B82" s="82">
        <v>3</v>
      </c>
      <c r="C82" s="18">
        <v>32</v>
      </c>
      <c r="D82" s="105" t="s">
        <v>920</v>
      </c>
      <c r="E82" s="86" t="s">
        <v>729</v>
      </c>
      <c r="F82" s="82">
        <v>95</v>
      </c>
      <c r="G82" s="82">
        <v>98</v>
      </c>
      <c r="H82" s="82">
        <v>93</v>
      </c>
      <c r="I82" s="82">
        <v>96</v>
      </c>
      <c r="J82" s="82">
        <v>95</v>
      </c>
      <c r="K82" s="82">
        <v>97</v>
      </c>
      <c r="L82" s="82">
        <f t="shared" si="2"/>
        <v>574</v>
      </c>
      <c r="M82" s="82"/>
      <c r="N82" s="82"/>
      <c r="O82" s="82" t="s">
        <v>921</v>
      </c>
    </row>
    <row r="83" spans="1:15" ht="18" customHeight="1">
      <c r="A83" s="86" t="s">
        <v>922</v>
      </c>
      <c r="B83" s="82">
        <v>8</v>
      </c>
      <c r="C83" s="18">
        <v>25</v>
      </c>
      <c r="D83" s="100" t="s">
        <v>678</v>
      </c>
      <c r="E83" s="21" t="s">
        <v>923</v>
      </c>
      <c r="F83" s="82">
        <v>96</v>
      </c>
      <c r="G83" s="82">
        <v>94</v>
      </c>
      <c r="H83" s="82">
        <v>95</v>
      </c>
      <c r="I83" s="82">
        <v>99</v>
      </c>
      <c r="J83" s="82">
        <v>93</v>
      </c>
      <c r="K83" s="82">
        <v>97</v>
      </c>
      <c r="L83" s="82">
        <f t="shared" si="2"/>
        <v>574</v>
      </c>
      <c r="M83" s="82"/>
      <c r="N83" s="82"/>
      <c r="O83" s="82" t="s">
        <v>924</v>
      </c>
    </row>
    <row r="84" spans="1:15" ht="36" customHeight="1">
      <c r="A84" s="86" t="s">
        <v>925</v>
      </c>
      <c r="B84" s="82">
        <v>4</v>
      </c>
      <c r="C84" s="18">
        <v>2</v>
      </c>
      <c r="D84" s="100" t="s">
        <v>926</v>
      </c>
      <c r="E84" s="29" t="s">
        <v>712</v>
      </c>
      <c r="F84" s="82">
        <v>98</v>
      </c>
      <c r="G84" s="82">
        <v>97</v>
      </c>
      <c r="H84" s="82">
        <v>96</v>
      </c>
      <c r="I84" s="82">
        <v>96</v>
      </c>
      <c r="J84" s="82">
        <v>90</v>
      </c>
      <c r="K84" s="82">
        <v>97</v>
      </c>
      <c r="L84" s="82">
        <f t="shared" si="2"/>
        <v>574</v>
      </c>
      <c r="M84" s="82"/>
      <c r="N84" s="82"/>
      <c r="O84" s="110" t="s">
        <v>927</v>
      </c>
    </row>
    <row r="85" spans="1:15" ht="18" customHeight="1">
      <c r="A85" s="86" t="s">
        <v>928</v>
      </c>
      <c r="B85" s="82">
        <v>5</v>
      </c>
      <c r="C85" s="18">
        <v>28</v>
      </c>
      <c r="D85" s="100" t="s">
        <v>929</v>
      </c>
      <c r="E85" s="29" t="s">
        <v>712</v>
      </c>
      <c r="F85" s="82">
        <v>96</v>
      </c>
      <c r="G85" s="82">
        <v>94</v>
      </c>
      <c r="H85" s="82">
        <v>95</v>
      </c>
      <c r="I85" s="82">
        <v>98</v>
      </c>
      <c r="J85" s="82">
        <v>96</v>
      </c>
      <c r="K85" s="82">
        <v>95</v>
      </c>
      <c r="L85" s="82">
        <f t="shared" si="2"/>
        <v>574</v>
      </c>
      <c r="M85" s="82"/>
      <c r="N85" s="82"/>
      <c r="O85" s="82" t="s">
        <v>930</v>
      </c>
    </row>
    <row r="86" spans="1:15" ht="18" customHeight="1">
      <c r="A86" s="86" t="s">
        <v>931</v>
      </c>
      <c r="B86" s="82">
        <v>5</v>
      </c>
      <c r="C86" s="18">
        <v>20</v>
      </c>
      <c r="D86" s="100" t="s">
        <v>582</v>
      </c>
      <c r="E86" s="29" t="s">
        <v>762</v>
      </c>
      <c r="F86" s="82">
        <v>96</v>
      </c>
      <c r="G86" s="82">
        <v>95</v>
      </c>
      <c r="H86" s="82">
        <v>97</v>
      </c>
      <c r="I86" s="82">
        <v>96</v>
      </c>
      <c r="J86" s="82">
        <v>95</v>
      </c>
      <c r="K86" s="82">
        <v>95</v>
      </c>
      <c r="L86" s="82">
        <f t="shared" si="2"/>
        <v>574</v>
      </c>
      <c r="M86" s="82"/>
      <c r="N86" s="82"/>
      <c r="O86" s="111" t="s">
        <v>932</v>
      </c>
    </row>
    <row r="87" spans="1:15" ht="18" customHeight="1">
      <c r="A87" s="86" t="s">
        <v>933</v>
      </c>
      <c r="B87" s="82">
        <v>8</v>
      </c>
      <c r="C87" s="18">
        <v>2</v>
      </c>
      <c r="D87" s="100" t="s">
        <v>934</v>
      </c>
      <c r="E87" s="21" t="s">
        <v>722</v>
      </c>
      <c r="F87" s="82">
        <v>95</v>
      </c>
      <c r="G87" s="82">
        <v>99</v>
      </c>
      <c r="H87" s="82">
        <v>95</v>
      </c>
      <c r="I87" s="82">
        <v>95</v>
      </c>
      <c r="J87" s="82">
        <v>95</v>
      </c>
      <c r="K87" s="82">
        <v>95</v>
      </c>
      <c r="L87" s="82">
        <f t="shared" si="2"/>
        <v>574</v>
      </c>
      <c r="M87" s="82"/>
      <c r="N87" s="82"/>
      <c r="O87" s="111" t="s">
        <v>935</v>
      </c>
    </row>
    <row r="88" spans="1:15" ht="18" customHeight="1">
      <c r="A88" s="86" t="s">
        <v>936</v>
      </c>
      <c r="B88" s="19">
        <v>6</v>
      </c>
      <c r="C88" s="22">
        <v>32</v>
      </c>
      <c r="D88" s="91" t="s">
        <v>937</v>
      </c>
      <c r="E88" s="29" t="s">
        <v>722</v>
      </c>
      <c r="F88" s="19">
        <v>98</v>
      </c>
      <c r="G88" s="19">
        <v>96</v>
      </c>
      <c r="H88" s="19">
        <v>97</v>
      </c>
      <c r="I88" s="19">
        <v>95</v>
      </c>
      <c r="J88" s="19">
        <v>93</v>
      </c>
      <c r="K88" s="19">
        <v>95</v>
      </c>
      <c r="L88" s="19">
        <f t="shared" si="2"/>
        <v>574</v>
      </c>
      <c r="M88" s="19"/>
      <c r="N88" s="19"/>
      <c r="O88" s="82" t="s">
        <v>938</v>
      </c>
    </row>
    <row r="89" spans="1:15" ht="18" customHeight="1">
      <c r="A89" s="86" t="s">
        <v>939</v>
      </c>
      <c r="B89" s="82">
        <v>4</v>
      </c>
      <c r="C89" s="18">
        <v>26</v>
      </c>
      <c r="D89" s="100" t="s">
        <v>940</v>
      </c>
      <c r="E89" s="29" t="s">
        <v>704</v>
      </c>
      <c r="F89" s="82">
        <v>94</v>
      </c>
      <c r="G89" s="82">
        <v>97</v>
      </c>
      <c r="H89" s="82">
        <v>97</v>
      </c>
      <c r="I89" s="82">
        <v>96</v>
      </c>
      <c r="J89" s="82">
        <v>96</v>
      </c>
      <c r="K89" s="82">
        <v>94</v>
      </c>
      <c r="L89" s="82">
        <f t="shared" si="2"/>
        <v>574</v>
      </c>
      <c r="M89" s="82"/>
      <c r="N89" s="82"/>
      <c r="O89" s="82" t="s">
        <v>941</v>
      </c>
    </row>
    <row r="90" spans="1:15" ht="18" customHeight="1">
      <c r="A90" s="86" t="s">
        <v>942</v>
      </c>
      <c r="B90" s="82">
        <v>1</v>
      </c>
      <c r="C90" s="18">
        <v>28</v>
      </c>
      <c r="D90" s="105" t="s">
        <v>943</v>
      </c>
      <c r="E90" s="86" t="s">
        <v>944</v>
      </c>
      <c r="F90" s="82">
        <v>97</v>
      </c>
      <c r="G90" s="82">
        <v>96</v>
      </c>
      <c r="H90" s="82">
        <v>98</v>
      </c>
      <c r="I90" s="82">
        <v>94</v>
      </c>
      <c r="J90" s="82">
        <v>95</v>
      </c>
      <c r="K90" s="82">
        <v>94</v>
      </c>
      <c r="L90" s="82">
        <f t="shared" si="2"/>
        <v>574</v>
      </c>
      <c r="M90" s="82"/>
      <c r="N90" s="82"/>
      <c r="O90" s="86" t="s">
        <v>945</v>
      </c>
    </row>
    <row r="91" spans="1:15" ht="18" customHeight="1">
      <c r="A91" s="86" t="s">
        <v>946</v>
      </c>
      <c r="B91" s="19">
        <v>6</v>
      </c>
      <c r="C91" s="22">
        <v>11</v>
      </c>
      <c r="D91" s="91" t="s">
        <v>947</v>
      </c>
      <c r="E91" s="29" t="s">
        <v>832</v>
      </c>
      <c r="F91" s="19">
        <v>95</v>
      </c>
      <c r="G91" s="19">
        <v>91</v>
      </c>
      <c r="H91" s="19">
        <v>98</v>
      </c>
      <c r="I91" s="19">
        <v>95</v>
      </c>
      <c r="J91" s="19">
        <v>95</v>
      </c>
      <c r="K91" s="19">
        <v>99</v>
      </c>
      <c r="L91" s="19">
        <f t="shared" si="2"/>
        <v>573</v>
      </c>
      <c r="M91" s="19"/>
      <c r="N91" s="19"/>
      <c r="O91" s="19" t="s">
        <v>745</v>
      </c>
    </row>
    <row r="92" spans="1:15" ht="18" customHeight="1">
      <c r="A92" s="86" t="s">
        <v>948</v>
      </c>
      <c r="B92" s="82">
        <v>8</v>
      </c>
      <c r="C92" s="18">
        <v>26</v>
      </c>
      <c r="D92" s="100" t="s">
        <v>949</v>
      </c>
      <c r="E92" s="29" t="s">
        <v>950</v>
      </c>
      <c r="F92" s="82">
        <v>94</v>
      </c>
      <c r="G92" s="82">
        <v>96</v>
      </c>
      <c r="H92" s="82">
        <v>96</v>
      </c>
      <c r="I92" s="82">
        <v>93</v>
      </c>
      <c r="J92" s="82">
        <v>97</v>
      </c>
      <c r="K92" s="82">
        <v>97</v>
      </c>
      <c r="L92" s="82">
        <f t="shared" si="2"/>
        <v>573</v>
      </c>
      <c r="M92" s="82"/>
      <c r="N92" s="82"/>
      <c r="O92" s="82" t="s">
        <v>951</v>
      </c>
    </row>
    <row r="93" spans="1:15" ht="18" customHeight="1">
      <c r="A93" s="86" t="s">
        <v>952</v>
      </c>
      <c r="B93" s="82">
        <v>3</v>
      </c>
      <c r="C93" s="18">
        <v>11</v>
      </c>
      <c r="D93" s="105" t="s">
        <v>953</v>
      </c>
      <c r="E93" s="86" t="s">
        <v>832</v>
      </c>
      <c r="F93" s="82">
        <v>94</v>
      </c>
      <c r="G93" s="82">
        <v>98</v>
      </c>
      <c r="H93" s="82">
        <v>93</v>
      </c>
      <c r="I93" s="82">
        <v>96</v>
      </c>
      <c r="J93" s="82">
        <v>95</v>
      </c>
      <c r="K93" s="82">
        <v>97</v>
      </c>
      <c r="L93" s="82">
        <f t="shared" si="2"/>
        <v>573</v>
      </c>
      <c r="M93" s="82"/>
      <c r="N93" s="82"/>
      <c r="O93" s="82" t="s">
        <v>811</v>
      </c>
    </row>
    <row r="94" spans="1:15" ht="18" customHeight="1">
      <c r="A94" s="86" t="s">
        <v>954</v>
      </c>
      <c r="B94" s="82">
        <v>8</v>
      </c>
      <c r="C94" s="18">
        <v>20</v>
      </c>
      <c r="D94" s="100" t="s">
        <v>679</v>
      </c>
      <c r="E94" s="29" t="s">
        <v>762</v>
      </c>
      <c r="F94" s="82">
        <v>97</v>
      </c>
      <c r="G94" s="82">
        <v>89</v>
      </c>
      <c r="H94" s="82">
        <v>98</v>
      </c>
      <c r="I94" s="82">
        <v>98</v>
      </c>
      <c r="J94" s="82">
        <v>94</v>
      </c>
      <c r="K94" s="82">
        <v>97</v>
      </c>
      <c r="L94" s="82">
        <f t="shared" si="2"/>
        <v>573</v>
      </c>
      <c r="M94" s="82"/>
      <c r="N94" s="82"/>
      <c r="O94" s="82" t="s">
        <v>955</v>
      </c>
    </row>
    <row r="95" spans="1:15" ht="18" customHeight="1">
      <c r="A95" s="86" t="s">
        <v>956</v>
      </c>
      <c r="B95" s="82">
        <v>3</v>
      </c>
      <c r="C95" s="18">
        <v>31</v>
      </c>
      <c r="D95" s="105" t="s">
        <v>957</v>
      </c>
      <c r="E95" s="86" t="s">
        <v>707</v>
      </c>
      <c r="F95" s="82">
        <v>96</v>
      </c>
      <c r="G95" s="82">
        <v>93</v>
      </c>
      <c r="H95" s="82">
        <v>96</v>
      </c>
      <c r="I95" s="82">
        <v>98</v>
      </c>
      <c r="J95" s="82">
        <v>93</v>
      </c>
      <c r="K95" s="82">
        <v>97</v>
      </c>
      <c r="L95" s="82">
        <f t="shared" si="2"/>
        <v>573</v>
      </c>
      <c r="M95" s="82"/>
      <c r="N95" s="82"/>
      <c r="O95" s="82" t="s">
        <v>958</v>
      </c>
    </row>
    <row r="96" spans="1:15" ht="18" customHeight="1">
      <c r="A96" s="86" t="s">
        <v>959</v>
      </c>
      <c r="B96" s="82">
        <v>4</v>
      </c>
      <c r="C96" s="18">
        <v>4</v>
      </c>
      <c r="D96" s="100" t="s">
        <v>960</v>
      </c>
      <c r="E96" s="29" t="s">
        <v>700</v>
      </c>
      <c r="F96" s="86">
        <v>94</v>
      </c>
      <c r="G96" s="86">
        <v>93</v>
      </c>
      <c r="H96" s="86">
        <v>97</v>
      </c>
      <c r="I96" s="86">
        <v>96</v>
      </c>
      <c r="J96" s="86">
        <v>97</v>
      </c>
      <c r="K96" s="86">
        <v>96</v>
      </c>
      <c r="L96" s="82">
        <f t="shared" si="2"/>
        <v>573</v>
      </c>
      <c r="M96" s="82"/>
      <c r="N96" s="82"/>
      <c r="O96" s="86" t="s">
        <v>782</v>
      </c>
    </row>
    <row r="97" spans="1:15" ht="18" customHeight="1">
      <c r="A97" s="86" t="s">
        <v>961</v>
      </c>
      <c r="B97" s="82">
        <v>2</v>
      </c>
      <c r="C97" s="18">
        <v>16</v>
      </c>
      <c r="D97" s="105" t="s">
        <v>962</v>
      </c>
      <c r="E97" s="86" t="s">
        <v>712</v>
      </c>
      <c r="F97" s="82">
        <v>97</v>
      </c>
      <c r="G97" s="82">
        <v>95</v>
      </c>
      <c r="H97" s="82">
        <v>98</v>
      </c>
      <c r="I97" s="82">
        <v>94</v>
      </c>
      <c r="J97" s="82">
        <v>94</v>
      </c>
      <c r="K97" s="82">
        <v>95</v>
      </c>
      <c r="L97" s="82">
        <f t="shared" si="2"/>
        <v>573</v>
      </c>
      <c r="M97" s="82"/>
      <c r="N97" s="82"/>
      <c r="O97" s="82" t="s">
        <v>963</v>
      </c>
    </row>
    <row r="98" spans="1:15" ht="18" customHeight="1">
      <c r="A98" s="86" t="s">
        <v>964</v>
      </c>
      <c r="B98" s="82">
        <v>4</v>
      </c>
      <c r="C98" s="18">
        <v>16</v>
      </c>
      <c r="D98" s="100" t="s">
        <v>965</v>
      </c>
      <c r="E98" s="29" t="s">
        <v>712</v>
      </c>
      <c r="F98" s="82">
        <v>94</v>
      </c>
      <c r="G98" s="82">
        <v>95</v>
      </c>
      <c r="H98" s="82">
        <v>96</v>
      </c>
      <c r="I98" s="82">
        <v>97</v>
      </c>
      <c r="J98" s="82">
        <v>97</v>
      </c>
      <c r="K98" s="82">
        <v>94</v>
      </c>
      <c r="L98" s="82">
        <f t="shared" si="2"/>
        <v>573</v>
      </c>
      <c r="M98" s="82"/>
      <c r="N98" s="82"/>
      <c r="O98" s="82" t="s">
        <v>966</v>
      </c>
    </row>
    <row r="99" spans="1:15" ht="18" customHeight="1">
      <c r="A99" s="86" t="s">
        <v>967</v>
      </c>
      <c r="B99" s="19">
        <v>6</v>
      </c>
      <c r="C99" s="22">
        <v>24</v>
      </c>
      <c r="D99" s="91" t="s">
        <v>968</v>
      </c>
      <c r="E99" s="29" t="s">
        <v>969</v>
      </c>
      <c r="F99" s="19">
        <v>99</v>
      </c>
      <c r="G99" s="19">
        <v>97</v>
      </c>
      <c r="H99" s="19">
        <v>94</v>
      </c>
      <c r="I99" s="19">
        <v>93</v>
      </c>
      <c r="J99" s="19">
        <v>97</v>
      </c>
      <c r="K99" s="19">
        <v>93</v>
      </c>
      <c r="L99" s="19">
        <f t="shared" si="2"/>
        <v>573</v>
      </c>
      <c r="M99" s="19"/>
      <c r="N99" s="19"/>
      <c r="O99" s="19" t="s">
        <v>970</v>
      </c>
    </row>
    <row r="100" spans="1:15" ht="18" customHeight="1">
      <c r="A100" s="86" t="s">
        <v>971</v>
      </c>
      <c r="B100" s="82">
        <v>3</v>
      </c>
      <c r="C100" s="18">
        <v>14</v>
      </c>
      <c r="D100" s="105" t="s">
        <v>972</v>
      </c>
      <c r="E100" s="86" t="s">
        <v>707</v>
      </c>
      <c r="F100" s="82">
        <v>95</v>
      </c>
      <c r="G100" s="82">
        <v>97</v>
      </c>
      <c r="H100" s="82">
        <v>100</v>
      </c>
      <c r="I100" s="82">
        <v>93</v>
      </c>
      <c r="J100" s="82">
        <v>95</v>
      </c>
      <c r="K100" s="82">
        <v>93</v>
      </c>
      <c r="L100" s="82">
        <f t="shared" si="2"/>
        <v>573</v>
      </c>
      <c r="M100" s="82"/>
      <c r="N100" s="82"/>
      <c r="O100" s="82" t="s">
        <v>973</v>
      </c>
    </row>
    <row r="101" spans="1:15" ht="18" customHeight="1">
      <c r="A101" s="86" t="s">
        <v>974</v>
      </c>
      <c r="B101" s="19">
        <v>7</v>
      </c>
      <c r="C101" s="22">
        <v>17</v>
      </c>
      <c r="D101" s="91" t="s">
        <v>975</v>
      </c>
      <c r="E101" s="29" t="s">
        <v>715</v>
      </c>
      <c r="F101" s="19">
        <v>90</v>
      </c>
      <c r="G101" s="19">
        <v>96</v>
      </c>
      <c r="H101" s="19">
        <v>97</v>
      </c>
      <c r="I101" s="19">
        <v>96</v>
      </c>
      <c r="J101" s="19">
        <v>97</v>
      </c>
      <c r="K101" s="19">
        <v>96</v>
      </c>
      <c r="L101" s="19">
        <f t="shared" si="2"/>
        <v>572</v>
      </c>
      <c r="M101" s="19"/>
      <c r="N101" s="19"/>
      <c r="O101" s="107"/>
    </row>
    <row r="102" spans="1:15" ht="18" customHeight="1">
      <c r="A102" s="86" t="s">
        <v>976</v>
      </c>
      <c r="B102" s="82">
        <v>8</v>
      </c>
      <c r="C102" s="18">
        <v>29</v>
      </c>
      <c r="D102" s="100" t="s">
        <v>977</v>
      </c>
      <c r="E102" s="29" t="s">
        <v>712</v>
      </c>
      <c r="F102" s="82">
        <v>95</v>
      </c>
      <c r="G102" s="82">
        <v>95</v>
      </c>
      <c r="H102" s="82">
        <v>94</v>
      </c>
      <c r="I102" s="82">
        <v>93</v>
      </c>
      <c r="J102" s="82">
        <v>96</v>
      </c>
      <c r="K102" s="82">
        <v>98</v>
      </c>
      <c r="L102" s="82">
        <f t="shared" si="2"/>
        <v>571</v>
      </c>
      <c r="M102" s="82"/>
      <c r="N102" s="82"/>
      <c r="O102" s="82" t="s">
        <v>978</v>
      </c>
    </row>
    <row r="103" spans="1:15" ht="18" customHeight="1">
      <c r="A103" s="86" t="s">
        <v>979</v>
      </c>
      <c r="B103" s="82">
        <v>4</v>
      </c>
      <c r="C103" s="18">
        <v>28</v>
      </c>
      <c r="D103" s="100" t="s">
        <v>980</v>
      </c>
      <c r="E103" s="29" t="s">
        <v>712</v>
      </c>
      <c r="F103" s="82">
        <v>96</v>
      </c>
      <c r="G103" s="82">
        <v>95</v>
      </c>
      <c r="H103" s="82">
        <v>94</v>
      </c>
      <c r="I103" s="82">
        <v>94</v>
      </c>
      <c r="J103" s="82">
        <v>94</v>
      </c>
      <c r="K103" s="82">
        <v>98</v>
      </c>
      <c r="L103" s="82">
        <f t="shared" si="2"/>
        <v>571</v>
      </c>
      <c r="M103" s="82"/>
      <c r="N103" s="82"/>
      <c r="O103" s="82" t="s">
        <v>981</v>
      </c>
    </row>
    <row r="104" spans="1:15" ht="18" customHeight="1">
      <c r="A104" s="86" t="s">
        <v>982</v>
      </c>
      <c r="B104" s="82">
        <v>2</v>
      </c>
      <c r="C104" s="18">
        <v>19</v>
      </c>
      <c r="D104" s="105" t="s">
        <v>983</v>
      </c>
      <c r="E104" s="86" t="s">
        <v>700</v>
      </c>
      <c r="F104" s="86">
        <v>95</v>
      </c>
      <c r="G104" s="86">
        <v>92</v>
      </c>
      <c r="H104" s="86">
        <v>96</v>
      </c>
      <c r="I104" s="86">
        <v>96</v>
      </c>
      <c r="J104" s="86">
        <v>96</v>
      </c>
      <c r="K104" s="86">
        <v>96</v>
      </c>
      <c r="L104" s="82">
        <f t="shared" si="2"/>
        <v>571</v>
      </c>
      <c r="M104" s="82"/>
      <c r="N104" s="82"/>
      <c r="O104" s="109" t="s">
        <v>984</v>
      </c>
    </row>
    <row r="105" spans="1:15" ht="18" customHeight="1">
      <c r="A105" s="86" t="s">
        <v>985</v>
      </c>
      <c r="B105" s="82">
        <v>3</v>
      </c>
      <c r="C105" s="18">
        <v>2</v>
      </c>
      <c r="D105" s="105" t="s">
        <v>986</v>
      </c>
      <c r="E105" s="86" t="s">
        <v>712</v>
      </c>
      <c r="F105" s="82">
        <v>95</v>
      </c>
      <c r="G105" s="82">
        <v>96</v>
      </c>
      <c r="H105" s="82">
        <v>93</v>
      </c>
      <c r="I105" s="82">
        <v>95</v>
      </c>
      <c r="J105" s="82">
        <v>96</v>
      </c>
      <c r="K105" s="82">
        <v>96</v>
      </c>
      <c r="L105" s="82">
        <f t="shared" si="2"/>
        <v>571</v>
      </c>
      <c r="M105" s="82"/>
      <c r="N105" s="82"/>
      <c r="O105" s="109" t="s">
        <v>987</v>
      </c>
    </row>
    <row r="106" spans="1:15" ht="18" customHeight="1">
      <c r="A106" s="86" t="s">
        <v>988</v>
      </c>
      <c r="B106" s="82">
        <v>2</v>
      </c>
      <c r="C106" s="18">
        <v>22</v>
      </c>
      <c r="D106" s="105" t="s">
        <v>989</v>
      </c>
      <c r="E106" s="86" t="s">
        <v>729</v>
      </c>
      <c r="F106" s="82">
        <v>92</v>
      </c>
      <c r="G106" s="82">
        <v>96</v>
      </c>
      <c r="H106" s="82">
        <v>96</v>
      </c>
      <c r="I106" s="82">
        <v>97</v>
      </c>
      <c r="J106" s="82">
        <v>95</v>
      </c>
      <c r="K106" s="82">
        <v>95</v>
      </c>
      <c r="L106" s="82">
        <f t="shared" si="2"/>
        <v>571</v>
      </c>
      <c r="M106" s="82"/>
      <c r="N106" s="82"/>
      <c r="O106" s="82" t="s">
        <v>990</v>
      </c>
    </row>
    <row r="107" spans="1:15" ht="18" customHeight="1">
      <c r="A107" s="86" t="s">
        <v>991</v>
      </c>
      <c r="B107" s="82">
        <v>3</v>
      </c>
      <c r="C107" s="18">
        <v>27</v>
      </c>
      <c r="D107" s="105" t="s">
        <v>666</v>
      </c>
      <c r="E107" s="86" t="s">
        <v>992</v>
      </c>
      <c r="F107" s="82">
        <v>97</v>
      </c>
      <c r="G107" s="82">
        <v>95</v>
      </c>
      <c r="H107" s="82">
        <v>94</v>
      </c>
      <c r="I107" s="82">
        <v>92</v>
      </c>
      <c r="J107" s="82">
        <v>99</v>
      </c>
      <c r="K107" s="82">
        <v>94</v>
      </c>
      <c r="L107" s="82">
        <f t="shared" si="2"/>
        <v>571</v>
      </c>
      <c r="M107" s="82"/>
      <c r="N107" s="82"/>
      <c r="O107" s="82" t="s">
        <v>993</v>
      </c>
    </row>
    <row r="108" spans="1:15" ht="36" customHeight="1">
      <c r="A108" s="86" t="s">
        <v>994</v>
      </c>
      <c r="B108" s="82">
        <v>4</v>
      </c>
      <c r="C108" s="18">
        <v>20</v>
      </c>
      <c r="D108" s="100" t="s">
        <v>680</v>
      </c>
      <c r="E108" s="29" t="s">
        <v>762</v>
      </c>
      <c r="F108" s="82">
        <v>95</v>
      </c>
      <c r="G108" s="82">
        <v>94</v>
      </c>
      <c r="H108" s="82">
        <v>96</v>
      </c>
      <c r="I108" s="82">
        <v>97</v>
      </c>
      <c r="J108" s="82">
        <v>95</v>
      </c>
      <c r="K108" s="82">
        <v>94</v>
      </c>
      <c r="L108" s="82">
        <f t="shared" si="2"/>
        <v>571</v>
      </c>
      <c r="M108" s="82"/>
      <c r="N108" s="82"/>
      <c r="O108" s="103" t="s">
        <v>995</v>
      </c>
    </row>
    <row r="109" spans="1:15" ht="36" customHeight="1">
      <c r="A109" s="86" t="s">
        <v>996</v>
      </c>
      <c r="B109" s="82">
        <v>5</v>
      </c>
      <c r="C109" s="18">
        <v>24</v>
      </c>
      <c r="D109" s="100" t="s">
        <v>997</v>
      </c>
      <c r="E109" s="29" t="s">
        <v>715</v>
      </c>
      <c r="F109" s="82">
        <v>95</v>
      </c>
      <c r="G109" s="82">
        <v>96</v>
      </c>
      <c r="H109" s="82">
        <v>94</v>
      </c>
      <c r="I109" s="82">
        <v>97</v>
      </c>
      <c r="J109" s="82">
        <v>95</v>
      </c>
      <c r="K109" s="82">
        <v>94</v>
      </c>
      <c r="L109" s="82">
        <f t="shared" si="2"/>
        <v>571</v>
      </c>
      <c r="M109" s="82"/>
      <c r="N109" s="82"/>
      <c r="O109" s="103" t="s">
        <v>998</v>
      </c>
    </row>
    <row r="110" spans="1:15" ht="18" customHeight="1">
      <c r="A110" s="86" t="s">
        <v>999</v>
      </c>
      <c r="B110" s="19">
        <v>6</v>
      </c>
      <c r="C110" s="22">
        <v>9</v>
      </c>
      <c r="D110" s="91" t="s">
        <v>1000</v>
      </c>
      <c r="E110" s="29" t="s">
        <v>893</v>
      </c>
      <c r="F110" s="19">
        <v>92</v>
      </c>
      <c r="G110" s="19">
        <v>95</v>
      </c>
      <c r="H110" s="19">
        <v>94</v>
      </c>
      <c r="I110" s="19">
        <v>97</v>
      </c>
      <c r="J110" s="19">
        <v>96</v>
      </c>
      <c r="K110" s="19">
        <v>96</v>
      </c>
      <c r="L110" s="19">
        <f t="shared" si="2"/>
        <v>570</v>
      </c>
      <c r="M110" s="19"/>
      <c r="N110" s="19"/>
      <c r="O110" s="19" t="s">
        <v>850</v>
      </c>
    </row>
    <row r="111" spans="1:15" ht="18" customHeight="1">
      <c r="A111" s="86" t="s">
        <v>1001</v>
      </c>
      <c r="B111" s="19">
        <v>7</v>
      </c>
      <c r="C111" s="22">
        <v>14</v>
      </c>
      <c r="D111" s="91" t="s">
        <v>1002</v>
      </c>
      <c r="E111" s="29" t="s">
        <v>707</v>
      </c>
      <c r="F111" s="19">
        <v>95</v>
      </c>
      <c r="G111" s="19">
        <v>94</v>
      </c>
      <c r="H111" s="19">
        <v>97</v>
      </c>
      <c r="I111" s="19">
        <v>95</v>
      </c>
      <c r="J111" s="19">
        <v>93</v>
      </c>
      <c r="K111" s="19">
        <v>96</v>
      </c>
      <c r="L111" s="19">
        <f t="shared" si="2"/>
        <v>570</v>
      </c>
      <c r="M111" s="19"/>
      <c r="N111" s="19"/>
      <c r="O111" s="19" t="s">
        <v>1003</v>
      </c>
    </row>
    <row r="112" spans="1:15" ht="18" customHeight="1">
      <c r="A112" s="86" t="s">
        <v>1004</v>
      </c>
      <c r="B112" s="19">
        <v>7</v>
      </c>
      <c r="C112" s="22">
        <v>15</v>
      </c>
      <c r="D112" s="91" t="s">
        <v>1005</v>
      </c>
      <c r="E112" s="29" t="s">
        <v>736</v>
      </c>
      <c r="F112" s="19">
        <v>92</v>
      </c>
      <c r="G112" s="19">
        <v>95</v>
      </c>
      <c r="H112" s="19">
        <v>95</v>
      </c>
      <c r="I112" s="19">
        <v>95</v>
      </c>
      <c r="J112" s="19">
        <v>99</v>
      </c>
      <c r="K112" s="19">
        <v>94</v>
      </c>
      <c r="L112" s="19">
        <f t="shared" si="2"/>
        <v>570</v>
      </c>
      <c r="M112" s="19"/>
      <c r="N112" s="19"/>
      <c r="O112" s="19" t="s">
        <v>864</v>
      </c>
    </row>
    <row r="113" spans="1:15" ht="18" customHeight="1">
      <c r="A113" s="86" t="s">
        <v>1006</v>
      </c>
      <c r="B113" s="82">
        <v>5</v>
      </c>
      <c r="C113" s="18">
        <v>16</v>
      </c>
      <c r="D113" s="100" t="s">
        <v>1007</v>
      </c>
      <c r="E113" s="29" t="s">
        <v>712</v>
      </c>
      <c r="F113" s="82">
        <v>94</v>
      </c>
      <c r="G113" s="82">
        <v>97</v>
      </c>
      <c r="H113" s="82">
        <v>96</v>
      </c>
      <c r="I113" s="82">
        <v>96</v>
      </c>
      <c r="J113" s="82">
        <v>94</v>
      </c>
      <c r="K113" s="82">
        <v>93</v>
      </c>
      <c r="L113" s="82">
        <f t="shared" si="2"/>
        <v>570</v>
      </c>
      <c r="M113" s="82"/>
      <c r="N113" s="82"/>
      <c r="O113" s="82" t="s">
        <v>918</v>
      </c>
    </row>
    <row r="114" spans="1:15" ht="18" customHeight="1">
      <c r="A114" s="86" t="s">
        <v>1008</v>
      </c>
      <c r="B114" s="82">
        <v>3</v>
      </c>
      <c r="C114" s="18">
        <v>23</v>
      </c>
      <c r="D114" s="105" t="s">
        <v>1009</v>
      </c>
      <c r="E114" s="86" t="s">
        <v>889</v>
      </c>
      <c r="F114" s="82">
        <v>96</v>
      </c>
      <c r="G114" s="82">
        <v>97</v>
      </c>
      <c r="H114" s="82">
        <v>95</v>
      </c>
      <c r="I114" s="82">
        <v>95</v>
      </c>
      <c r="J114" s="82">
        <v>95</v>
      </c>
      <c r="K114" s="82">
        <v>92</v>
      </c>
      <c r="L114" s="82">
        <f t="shared" si="2"/>
        <v>570</v>
      </c>
      <c r="M114" s="82"/>
      <c r="N114" s="82"/>
      <c r="O114" s="82" t="s">
        <v>1010</v>
      </c>
    </row>
    <row r="115" spans="1:15" ht="36" customHeight="1">
      <c r="A115" s="86" t="s">
        <v>1011</v>
      </c>
      <c r="B115" s="82">
        <v>2</v>
      </c>
      <c r="C115" s="18">
        <v>5</v>
      </c>
      <c r="D115" s="105" t="s">
        <v>1012</v>
      </c>
      <c r="E115" s="86" t="s">
        <v>704</v>
      </c>
      <c r="F115" s="86">
        <v>96</v>
      </c>
      <c r="G115" s="86">
        <v>93</v>
      </c>
      <c r="H115" s="86">
        <v>94</v>
      </c>
      <c r="I115" s="86">
        <v>94</v>
      </c>
      <c r="J115" s="86">
        <v>95</v>
      </c>
      <c r="K115" s="86">
        <v>97</v>
      </c>
      <c r="L115" s="82">
        <f t="shared" si="2"/>
        <v>569</v>
      </c>
      <c r="M115" s="82"/>
      <c r="N115" s="82"/>
      <c r="O115" s="103" t="s">
        <v>1013</v>
      </c>
    </row>
    <row r="116" spans="1:15" ht="36" customHeight="1">
      <c r="A116" s="86" t="s">
        <v>1014</v>
      </c>
      <c r="B116" s="82">
        <v>8</v>
      </c>
      <c r="C116" s="18">
        <v>30</v>
      </c>
      <c r="D116" s="100" t="s">
        <v>1015</v>
      </c>
      <c r="E116" s="21" t="s">
        <v>1016</v>
      </c>
      <c r="F116" s="82">
        <v>96</v>
      </c>
      <c r="G116" s="82">
        <v>93</v>
      </c>
      <c r="H116" s="82">
        <v>94</v>
      </c>
      <c r="I116" s="82">
        <v>94</v>
      </c>
      <c r="J116" s="82">
        <v>95</v>
      </c>
      <c r="K116" s="82">
        <v>97</v>
      </c>
      <c r="L116" s="82">
        <f t="shared" si="2"/>
        <v>569</v>
      </c>
      <c r="M116" s="82"/>
      <c r="N116" s="82"/>
      <c r="O116" s="103" t="s">
        <v>1017</v>
      </c>
    </row>
    <row r="117" spans="1:15" ht="18" customHeight="1">
      <c r="A117" s="86" t="s">
        <v>1018</v>
      </c>
      <c r="B117" s="82">
        <v>4</v>
      </c>
      <c r="C117" s="18">
        <v>7</v>
      </c>
      <c r="D117" s="100" t="s">
        <v>1019</v>
      </c>
      <c r="E117" s="21" t="s">
        <v>722</v>
      </c>
      <c r="F117" s="86">
        <v>93</v>
      </c>
      <c r="G117" s="86">
        <v>94</v>
      </c>
      <c r="H117" s="86">
        <v>97</v>
      </c>
      <c r="I117" s="86">
        <v>95</v>
      </c>
      <c r="J117" s="86">
        <v>93</v>
      </c>
      <c r="K117" s="86">
        <v>97</v>
      </c>
      <c r="L117" s="82">
        <f t="shared" si="2"/>
        <v>569</v>
      </c>
      <c r="M117" s="82"/>
      <c r="N117" s="82"/>
      <c r="O117" s="86" t="s">
        <v>958</v>
      </c>
    </row>
    <row r="118" spans="1:15" ht="18" customHeight="1">
      <c r="A118" s="86" t="s">
        <v>1020</v>
      </c>
      <c r="B118" s="82">
        <v>5</v>
      </c>
      <c r="C118" s="18">
        <v>15</v>
      </c>
      <c r="D118" s="100" t="s">
        <v>1021</v>
      </c>
      <c r="E118" s="29" t="s">
        <v>736</v>
      </c>
      <c r="F118" s="82">
        <v>94</v>
      </c>
      <c r="G118" s="82">
        <v>94</v>
      </c>
      <c r="H118" s="82">
        <v>97</v>
      </c>
      <c r="I118" s="82">
        <v>96</v>
      </c>
      <c r="J118" s="82">
        <v>92</v>
      </c>
      <c r="K118" s="82">
        <v>96</v>
      </c>
      <c r="L118" s="82">
        <f t="shared" si="2"/>
        <v>569</v>
      </c>
      <c r="M118" s="82"/>
      <c r="N118" s="82"/>
      <c r="O118" s="82" t="s">
        <v>1022</v>
      </c>
    </row>
    <row r="119" spans="1:15" ht="18" customHeight="1">
      <c r="A119" s="86" t="s">
        <v>1023</v>
      </c>
      <c r="B119" s="82">
        <v>1</v>
      </c>
      <c r="C119" s="18">
        <v>6</v>
      </c>
      <c r="D119" s="105" t="s">
        <v>1024</v>
      </c>
      <c r="E119" s="86" t="s">
        <v>1025</v>
      </c>
      <c r="F119" s="82">
        <v>96</v>
      </c>
      <c r="G119" s="82">
        <v>94</v>
      </c>
      <c r="H119" s="82">
        <v>96</v>
      </c>
      <c r="I119" s="82">
        <v>95</v>
      </c>
      <c r="J119" s="82">
        <v>96</v>
      </c>
      <c r="K119" s="82">
        <v>92</v>
      </c>
      <c r="L119" s="82">
        <f t="shared" si="2"/>
        <v>569</v>
      </c>
      <c r="M119" s="82"/>
      <c r="N119" s="82"/>
      <c r="O119" s="86" t="s">
        <v>1026</v>
      </c>
    </row>
    <row r="120" spans="1:15" ht="18" customHeight="1">
      <c r="A120" s="86" t="s">
        <v>1027</v>
      </c>
      <c r="B120" s="82">
        <v>5</v>
      </c>
      <c r="C120" s="18">
        <v>18</v>
      </c>
      <c r="D120" s="100" t="s">
        <v>1028</v>
      </c>
      <c r="E120" s="29" t="s">
        <v>704</v>
      </c>
      <c r="F120" s="82">
        <v>94</v>
      </c>
      <c r="G120" s="82">
        <v>94</v>
      </c>
      <c r="H120" s="82">
        <v>95</v>
      </c>
      <c r="I120" s="82">
        <v>97</v>
      </c>
      <c r="J120" s="82">
        <v>95</v>
      </c>
      <c r="K120" s="82">
        <v>93</v>
      </c>
      <c r="L120" s="82">
        <f t="shared" si="2"/>
        <v>568</v>
      </c>
      <c r="M120" s="82"/>
      <c r="N120" s="82"/>
      <c r="O120" s="109" t="s">
        <v>1029</v>
      </c>
    </row>
    <row r="121" spans="1:15" ht="18" customHeight="1">
      <c r="A121" s="86" t="s">
        <v>1030</v>
      </c>
      <c r="B121" s="82">
        <v>1</v>
      </c>
      <c r="C121" s="18">
        <v>25</v>
      </c>
      <c r="D121" s="105" t="s">
        <v>1031</v>
      </c>
      <c r="E121" s="86" t="s">
        <v>896</v>
      </c>
      <c r="F121" s="82">
        <v>95</v>
      </c>
      <c r="G121" s="82">
        <v>92</v>
      </c>
      <c r="H121" s="82">
        <v>97</v>
      </c>
      <c r="I121" s="82">
        <v>96</v>
      </c>
      <c r="J121" s="82">
        <v>95</v>
      </c>
      <c r="K121" s="82">
        <v>93</v>
      </c>
      <c r="L121" s="82">
        <f t="shared" si="2"/>
        <v>568</v>
      </c>
      <c r="M121" s="82"/>
      <c r="N121" s="82"/>
      <c r="O121" s="109" t="s">
        <v>1032</v>
      </c>
    </row>
    <row r="122" spans="1:15" ht="18" customHeight="1">
      <c r="A122" s="86" t="s">
        <v>1033</v>
      </c>
      <c r="B122" s="19">
        <v>7</v>
      </c>
      <c r="C122" s="22">
        <v>20</v>
      </c>
      <c r="D122" s="91" t="s">
        <v>1034</v>
      </c>
      <c r="E122" s="29" t="s">
        <v>762</v>
      </c>
      <c r="F122" s="19">
        <v>95</v>
      </c>
      <c r="G122" s="19">
        <v>94</v>
      </c>
      <c r="H122" s="19">
        <v>96</v>
      </c>
      <c r="I122" s="19">
        <v>95</v>
      </c>
      <c r="J122" s="19">
        <v>95</v>
      </c>
      <c r="K122" s="19">
        <v>93</v>
      </c>
      <c r="L122" s="19">
        <f t="shared" si="2"/>
        <v>568</v>
      </c>
      <c r="M122" s="19"/>
      <c r="N122" s="19"/>
      <c r="O122" s="109" t="s">
        <v>1035</v>
      </c>
    </row>
    <row r="123" spans="1:15" ht="18" customHeight="1">
      <c r="A123" s="86" t="s">
        <v>1036</v>
      </c>
      <c r="B123" s="82">
        <v>1</v>
      </c>
      <c r="C123" s="18">
        <v>24</v>
      </c>
      <c r="D123" s="105" t="s">
        <v>1037</v>
      </c>
      <c r="E123" s="86" t="s">
        <v>969</v>
      </c>
      <c r="F123" s="82">
        <v>95</v>
      </c>
      <c r="G123" s="82">
        <v>96</v>
      </c>
      <c r="H123" s="82">
        <v>95</v>
      </c>
      <c r="I123" s="82">
        <v>96</v>
      </c>
      <c r="J123" s="82">
        <v>93</v>
      </c>
      <c r="K123" s="82">
        <v>93</v>
      </c>
      <c r="L123" s="82">
        <f t="shared" si="2"/>
        <v>568</v>
      </c>
      <c r="M123" s="82"/>
      <c r="N123" s="82"/>
      <c r="O123" s="86" t="s">
        <v>1038</v>
      </c>
    </row>
    <row r="124" spans="1:15" ht="18" customHeight="1">
      <c r="A124" s="86" t="s">
        <v>1039</v>
      </c>
      <c r="B124" s="82">
        <v>4</v>
      </c>
      <c r="C124" s="18">
        <v>13</v>
      </c>
      <c r="D124" s="100" t="s">
        <v>1040</v>
      </c>
      <c r="E124" s="21" t="s">
        <v>722</v>
      </c>
      <c r="F124" s="86">
        <v>91</v>
      </c>
      <c r="G124" s="86">
        <v>96</v>
      </c>
      <c r="H124" s="86">
        <v>94</v>
      </c>
      <c r="I124" s="86">
        <v>94</v>
      </c>
      <c r="J124" s="86">
        <v>96</v>
      </c>
      <c r="K124" s="86">
        <v>96</v>
      </c>
      <c r="L124" s="82">
        <f t="shared" si="2"/>
        <v>567</v>
      </c>
      <c r="M124" s="82"/>
      <c r="N124" s="82"/>
      <c r="O124" s="86" t="s">
        <v>1022</v>
      </c>
    </row>
    <row r="125" spans="1:15" ht="18" customHeight="1">
      <c r="A125" s="86" t="s">
        <v>1041</v>
      </c>
      <c r="B125" s="82">
        <v>5</v>
      </c>
      <c r="C125" s="18">
        <v>25</v>
      </c>
      <c r="D125" s="100" t="s">
        <v>1042</v>
      </c>
      <c r="E125" s="21" t="s">
        <v>923</v>
      </c>
      <c r="F125" s="82">
        <v>96</v>
      </c>
      <c r="G125" s="82">
        <v>94</v>
      </c>
      <c r="H125" s="82">
        <v>95</v>
      </c>
      <c r="I125" s="82">
        <v>94</v>
      </c>
      <c r="J125" s="82">
        <v>93</v>
      </c>
      <c r="K125" s="82">
        <v>95</v>
      </c>
      <c r="L125" s="82">
        <f t="shared" si="2"/>
        <v>567</v>
      </c>
      <c r="M125" s="82"/>
      <c r="N125" s="82"/>
      <c r="O125" s="82" t="s">
        <v>963</v>
      </c>
    </row>
    <row r="126" spans="1:15" ht="18" customHeight="1">
      <c r="A126" s="86" t="s">
        <v>1043</v>
      </c>
      <c r="B126" s="82">
        <v>5</v>
      </c>
      <c r="C126" s="76">
        <v>9</v>
      </c>
      <c r="D126" s="100" t="s">
        <v>1044</v>
      </c>
      <c r="E126" s="21" t="s">
        <v>707</v>
      </c>
      <c r="F126" s="23">
        <v>95</v>
      </c>
      <c r="G126" s="23">
        <v>96</v>
      </c>
      <c r="H126" s="23">
        <v>91</v>
      </c>
      <c r="I126" s="23">
        <v>97</v>
      </c>
      <c r="J126" s="23">
        <v>94</v>
      </c>
      <c r="K126" s="23">
        <v>94</v>
      </c>
      <c r="L126" s="23">
        <f t="shared" si="2"/>
        <v>567</v>
      </c>
      <c r="M126" s="23"/>
      <c r="N126" s="23"/>
      <c r="O126" s="23" t="s">
        <v>864</v>
      </c>
    </row>
    <row r="127" spans="1:15" ht="18" customHeight="1">
      <c r="A127" s="86" t="s">
        <v>1045</v>
      </c>
      <c r="B127" s="82">
        <v>5</v>
      </c>
      <c r="C127" s="18">
        <v>17</v>
      </c>
      <c r="D127" s="100" t="s">
        <v>1046</v>
      </c>
      <c r="E127" s="21" t="s">
        <v>715</v>
      </c>
      <c r="F127" s="82">
        <v>96</v>
      </c>
      <c r="G127" s="82">
        <v>94</v>
      </c>
      <c r="H127" s="82">
        <v>94</v>
      </c>
      <c r="I127" s="82">
        <v>95</v>
      </c>
      <c r="J127" s="82">
        <v>95</v>
      </c>
      <c r="K127" s="82">
        <v>93</v>
      </c>
      <c r="L127" s="82">
        <f t="shared" si="2"/>
        <v>567</v>
      </c>
      <c r="M127" s="82"/>
      <c r="N127" s="82"/>
      <c r="O127" s="106" t="s">
        <v>900</v>
      </c>
    </row>
    <row r="128" spans="1:15" ht="18" customHeight="1">
      <c r="A128" s="86" t="s">
        <v>1047</v>
      </c>
      <c r="B128" s="82">
        <v>2</v>
      </c>
      <c r="C128" s="18">
        <v>9</v>
      </c>
      <c r="D128" s="105" t="s">
        <v>1048</v>
      </c>
      <c r="E128" s="86" t="s">
        <v>715</v>
      </c>
      <c r="F128" s="82">
        <v>95</v>
      </c>
      <c r="G128" s="82">
        <v>95</v>
      </c>
      <c r="H128" s="82">
        <v>94</v>
      </c>
      <c r="I128" s="82">
        <v>94</v>
      </c>
      <c r="J128" s="82">
        <v>91</v>
      </c>
      <c r="K128" s="82">
        <v>97</v>
      </c>
      <c r="L128" s="82">
        <f t="shared" si="2"/>
        <v>566</v>
      </c>
      <c r="M128" s="82"/>
      <c r="N128" s="82"/>
      <c r="O128" s="82" t="s">
        <v>1049</v>
      </c>
    </row>
    <row r="129" spans="1:15" ht="18" customHeight="1">
      <c r="A129" s="86" t="s">
        <v>1050</v>
      </c>
      <c r="B129" s="82">
        <v>5</v>
      </c>
      <c r="C129" s="18">
        <v>14</v>
      </c>
      <c r="D129" s="100" t="s">
        <v>1051</v>
      </c>
      <c r="E129" s="21" t="s">
        <v>707</v>
      </c>
      <c r="F129" s="82">
        <v>98</v>
      </c>
      <c r="G129" s="82">
        <v>93</v>
      </c>
      <c r="H129" s="82">
        <v>96</v>
      </c>
      <c r="I129" s="82">
        <v>93</v>
      </c>
      <c r="J129" s="82">
        <v>90</v>
      </c>
      <c r="K129" s="82">
        <v>96</v>
      </c>
      <c r="L129" s="82">
        <f t="shared" si="2"/>
        <v>566</v>
      </c>
      <c r="M129" s="82"/>
      <c r="N129" s="82"/>
      <c r="O129" s="82" t="s">
        <v>1022</v>
      </c>
    </row>
    <row r="130" spans="1:15" ht="18" customHeight="1">
      <c r="A130" s="86" t="s">
        <v>1052</v>
      </c>
      <c r="B130" s="82">
        <v>1</v>
      </c>
      <c r="C130" s="18">
        <v>29</v>
      </c>
      <c r="D130" s="105" t="s">
        <v>1053</v>
      </c>
      <c r="E130" s="86" t="s">
        <v>841</v>
      </c>
      <c r="F130" s="82">
        <v>90</v>
      </c>
      <c r="G130" s="82">
        <v>93</v>
      </c>
      <c r="H130" s="82">
        <v>97</v>
      </c>
      <c r="I130" s="82">
        <v>95</v>
      </c>
      <c r="J130" s="82">
        <v>96</v>
      </c>
      <c r="K130" s="82">
        <v>95</v>
      </c>
      <c r="L130" s="82">
        <f t="shared" si="2"/>
        <v>566</v>
      </c>
      <c r="M130" s="82"/>
      <c r="N130" s="82"/>
      <c r="O130" s="86" t="s">
        <v>1054</v>
      </c>
    </row>
    <row r="131" spans="1:15" ht="18" customHeight="1">
      <c r="A131" s="86" t="s">
        <v>1055</v>
      </c>
      <c r="B131" s="19">
        <v>7</v>
      </c>
      <c r="C131" s="22">
        <v>18</v>
      </c>
      <c r="D131" s="91" t="s">
        <v>1056</v>
      </c>
      <c r="E131" s="29" t="s">
        <v>704</v>
      </c>
      <c r="F131" s="19">
        <v>95</v>
      </c>
      <c r="G131" s="19">
        <v>95</v>
      </c>
      <c r="H131" s="19">
        <v>93</v>
      </c>
      <c r="I131" s="19">
        <v>93</v>
      </c>
      <c r="J131" s="19">
        <v>95</v>
      </c>
      <c r="K131" s="19">
        <v>95</v>
      </c>
      <c r="L131" s="19">
        <f t="shared" si="2"/>
        <v>566</v>
      </c>
      <c r="M131" s="19"/>
      <c r="N131" s="19"/>
      <c r="O131" s="86" t="s">
        <v>829</v>
      </c>
    </row>
    <row r="132" spans="1:15" ht="18" customHeight="1">
      <c r="A132" s="86" t="s">
        <v>1057</v>
      </c>
      <c r="B132" s="82">
        <v>5</v>
      </c>
      <c r="C132" s="18">
        <v>30</v>
      </c>
      <c r="D132" s="100" t="s">
        <v>1058</v>
      </c>
      <c r="E132" s="29" t="s">
        <v>1059</v>
      </c>
      <c r="F132" s="82">
        <v>92</v>
      </c>
      <c r="G132" s="82">
        <v>97</v>
      </c>
      <c r="H132" s="82">
        <v>96</v>
      </c>
      <c r="I132" s="82">
        <v>92</v>
      </c>
      <c r="J132" s="82">
        <v>94</v>
      </c>
      <c r="K132" s="82">
        <v>95</v>
      </c>
      <c r="L132" s="82">
        <f t="shared" si="2"/>
        <v>566</v>
      </c>
      <c r="M132" s="82"/>
      <c r="N132" s="82"/>
      <c r="O132" s="86" t="s">
        <v>1060</v>
      </c>
    </row>
    <row r="133" spans="1:15" ht="18" customHeight="1">
      <c r="A133" s="86" t="s">
        <v>1061</v>
      </c>
      <c r="B133" s="82">
        <v>3</v>
      </c>
      <c r="C133" s="18">
        <v>9</v>
      </c>
      <c r="D133" s="105" t="s">
        <v>1062</v>
      </c>
      <c r="E133" s="86" t="s">
        <v>893</v>
      </c>
      <c r="F133" s="82">
        <v>94</v>
      </c>
      <c r="G133" s="82">
        <v>94</v>
      </c>
      <c r="H133" s="82">
        <v>96</v>
      </c>
      <c r="I133" s="82">
        <v>97</v>
      </c>
      <c r="J133" s="82">
        <v>94</v>
      </c>
      <c r="K133" s="82">
        <v>91</v>
      </c>
      <c r="L133" s="82">
        <f t="shared" si="2"/>
        <v>566</v>
      </c>
      <c r="M133" s="82"/>
      <c r="N133" s="82"/>
      <c r="O133" s="82" t="s">
        <v>1063</v>
      </c>
    </row>
    <row r="134" spans="1:15" ht="18" customHeight="1">
      <c r="A134" s="86" t="s">
        <v>1064</v>
      </c>
      <c r="B134" s="82">
        <v>5</v>
      </c>
      <c r="C134" s="18">
        <v>2</v>
      </c>
      <c r="D134" s="100" t="s">
        <v>1065</v>
      </c>
      <c r="E134" s="29" t="s">
        <v>712</v>
      </c>
      <c r="F134" s="82">
        <v>96</v>
      </c>
      <c r="G134" s="82">
        <v>95</v>
      </c>
      <c r="H134" s="82">
        <v>92</v>
      </c>
      <c r="I134" s="82">
        <v>88</v>
      </c>
      <c r="J134" s="82">
        <v>95</v>
      </c>
      <c r="K134" s="82">
        <v>99</v>
      </c>
      <c r="L134" s="82">
        <f aca="true" t="shared" si="3" ref="L134:L197">SUM(F134:K134)</f>
        <v>565</v>
      </c>
      <c r="M134" s="82"/>
      <c r="N134" s="82"/>
      <c r="O134" s="86" t="s">
        <v>1066</v>
      </c>
    </row>
    <row r="135" spans="1:15" ht="18" customHeight="1">
      <c r="A135" s="86" t="s">
        <v>1067</v>
      </c>
      <c r="B135" s="19">
        <v>7</v>
      </c>
      <c r="C135" s="22">
        <v>10</v>
      </c>
      <c r="D135" s="91" t="s">
        <v>1068</v>
      </c>
      <c r="E135" s="29" t="s">
        <v>969</v>
      </c>
      <c r="F135" s="19">
        <v>94</v>
      </c>
      <c r="G135" s="19">
        <v>90</v>
      </c>
      <c r="H135" s="19">
        <v>96</v>
      </c>
      <c r="I135" s="19">
        <v>93</v>
      </c>
      <c r="J135" s="19">
        <v>93</v>
      </c>
      <c r="K135" s="19">
        <v>99</v>
      </c>
      <c r="L135" s="19">
        <f t="shared" si="3"/>
        <v>565</v>
      </c>
      <c r="M135" s="19"/>
      <c r="N135" s="19"/>
      <c r="O135" s="86" t="s">
        <v>1069</v>
      </c>
    </row>
    <row r="136" spans="1:15" ht="18" customHeight="1">
      <c r="A136" s="86" t="s">
        <v>1070</v>
      </c>
      <c r="B136" s="82">
        <v>3</v>
      </c>
      <c r="C136" s="18">
        <v>10</v>
      </c>
      <c r="D136" s="105" t="s">
        <v>1071</v>
      </c>
      <c r="E136" s="86" t="s">
        <v>835</v>
      </c>
      <c r="F136" s="82">
        <v>91</v>
      </c>
      <c r="G136" s="82">
        <v>94</v>
      </c>
      <c r="H136" s="82">
        <v>97</v>
      </c>
      <c r="I136" s="82">
        <v>95</v>
      </c>
      <c r="J136" s="82">
        <v>91</v>
      </c>
      <c r="K136" s="82">
        <v>97</v>
      </c>
      <c r="L136" s="82">
        <f t="shared" si="3"/>
        <v>565</v>
      </c>
      <c r="M136" s="82"/>
      <c r="N136" s="82"/>
      <c r="O136" s="106" t="s">
        <v>1072</v>
      </c>
    </row>
    <row r="137" spans="1:15" ht="18" customHeight="1">
      <c r="A137" s="86" t="s">
        <v>1073</v>
      </c>
      <c r="B137" s="82">
        <v>4</v>
      </c>
      <c r="C137" s="18">
        <v>11</v>
      </c>
      <c r="D137" s="100" t="s">
        <v>1074</v>
      </c>
      <c r="E137" s="29" t="s">
        <v>712</v>
      </c>
      <c r="F137" s="82">
        <v>91</v>
      </c>
      <c r="G137" s="82">
        <v>98</v>
      </c>
      <c r="H137" s="82">
        <v>96</v>
      </c>
      <c r="I137" s="82">
        <v>93</v>
      </c>
      <c r="J137" s="82">
        <v>93</v>
      </c>
      <c r="K137" s="82">
        <v>94</v>
      </c>
      <c r="L137" s="82">
        <f t="shared" si="3"/>
        <v>565</v>
      </c>
      <c r="M137" s="82"/>
      <c r="N137" s="82"/>
      <c r="O137" s="82" t="s">
        <v>966</v>
      </c>
    </row>
    <row r="138" spans="1:15" ht="17.25">
      <c r="A138" s="86" t="s">
        <v>1075</v>
      </c>
      <c r="B138" s="19">
        <v>6</v>
      </c>
      <c r="C138" s="22">
        <v>31</v>
      </c>
      <c r="D138" s="91" t="s">
        <v>1076</v>
      </c>
      <c r="E138" s="29" t="s">
        <v>712</v>
      </c>
      <c r="F138" s="19">
        <v>94</v>
      </c>
      <c r="G138" s="19">
        <v>96</v>
      </c>
      <c r="H138" s="19">
        <v>92</v>
      </c>
      <c r="I138" s="19">
        <v>96</v>
      </c>
      <c r="J138" s="19">
        <v>94</v>
      </c>
      <c r="K138" s="19">
        <v>93</v>
      </c>
      <c r="L138" s="19">
        <f t="shared" si="3"/>
        <v>565</v>
      </c>
      <c r="M138" s="19"/>
      <c r="N138" s="19"/>
      <c r="O138" s="19" t="s">
        <v>918</v>
      </c>
    </row>
    <row r="139" spans="1:15" ht="18" customHeight="1">
      <c r="A139" s="86" t="s">
        <v>1077</v>
      </c>
      <c r="B139" s="82">
        <v>4</v>
      </c>
      <c r="C139" s="18">
        <v>15</v>
      </c>
      <c r="D139" s="100" t="s">
        <v>1078</v>
      </c>
      <c r="E139" s="29" t="s">
        <v>736</v>
      </c>
      <c r="F139" s="82">
        <v>94</v>
      </c>
      <c r="G139" s="82">
        <v>94</v>
      </c>
      <c r="H139" s="82">
        <v>95</v>
      </c>
      <c r="I139" s="82">
        <v>94</v>
      </c>
      <c r="J139" s="82">
        <v>97</v>
      </c>
      <c r="K139" s="82">
        <v>91</v>
      </c>
      <c r="L139" s="82">
        <f t="shared" si="3"/>
        <v>565</v>
      </c>
      <c r="M139" s="82"/>
      <c r="N139" s="82"/>
      <c r="O139" s="109" t="s">
        <v>1079</v>
      </c>
    </row>
    <row r="140" spans="1:15" ht="18" customHeight="1">
      <c r="A140" s="86" t="s">
        <v>1080</v>
      </c>
      <c r="B140" s="82">
        <v>2</v>
      </c>
      <c r="C140" s="18">
        <v>4</v>
      </c>
      <c r="D140" s="105" t="s">
        <v>625</v>
      </c>
      <c r="E140" s="86" t="s">
        <v>762</v>
      </c>
      <c r="F140" s="86">
        <v>92</v>
      </c>
      <c r="G140" s="86">
        <v>99</v>
      </c>
      <c r="H140" s="86">
        <v>96</v>
      </c>
      <c r="I140" s="86">
        <v>90</v>
      </c>
      <c r="J140" s="86">
        <v>97</v>
      </c>
      <c r="K140" s="86">
        <v>91</v>
      </c>
      <c r="L140" s="82">
        <f t="shared" si="3"/>
        <v>565</v>
      </c>
      <c r="M140" s="82"/>
      <c r="N140" s="82"/>
      <c r="O140" s="109" t="s">
        <v>1081</v>
      </c>
    </row>
    <row r="141" spans="1:15" ht="17.25">
      <c r="A141" s="86" t="s">
        <v>1082</v>
      </c>
      <c r="B141" s="82">
        <v>8</v>
      </c>
      <c r="C141" s="18">
        <v>23</v>
      </c>
      <c r="D141" s="100" t="s">
        <v>1083</v>
      </c>
      <c r="E141" s="21" t="s">
        <v>715</v>
      </c>
      <c r="F141" s="82">
        <v>93</v>
      </c>
      <c r="G141" s="82">
        <v>93</v>
      </c>
      <c r="H141" s="82">
        <v>95</v>
      </c>
      <c r="I141" s="82">
        <v>94</v>
      </c>
      <c r="J141" s="82">
        <v>92</v>
      </c>
      <c r="K141" s="82">
        <v>97</v>
      </c>
      <c r="L141" s="82">
        <f t="shared" si="3"/>
        <v>564</v>
      </c>
      <c r="M141" s="82"/>
      <c r="N141" s="82"/>
      <c r="O141" s="82" t="s">
        <v>1049</v>
      </c>
    </row>
    <row r="142" spans="1:15" ht="17.25">
      <c r="A142" s="86" t="s">
        <v>1084</v>
      </c>
      <c r="B142" s="82">
        <v>5</v>
      </c>
      <c r="C142" s="18">
        <v>7</v>
      </c>
      <c r="D142" s="100" t="s">
        <v>1085</v>
      </c>
      <c r="E142" s="21" t="s">
        <v>722</v>
      </c>
      <c r="F142" s="86">
        <v>94</v>
      </c>
      <c r="G142" s="86">
        <v>93</v>
      </c>
      <c r="H142" s="86">
        <v>92</v>
      </c>
      <c r="I142" s="86">
        <v>97</v>
      </c>
      <c r="J142" s="86">
        <v>92</v>
      </c>
      <c r="K142" s="86">
        <v>96</v>
      </c>
      <c r="L142" s="82">
        <f t="shared" si="3"/>
        <v>564</v>
      </c>
      <c r="M142" s="82"/>
      <c r="N142" s="82"/>
      <c r="O142" s="86" t="s">
        <v>1086</v>
      </c>
    </row>
    <row r="143" spans="1:15" ht="17.25">
      <c r="A143" s="86" t="s">
        <v>1087</v>
      </c>
      <c r="B143" s="82">
        <v>4</v>
      </c>
      <c r="C143" s="18">
        <v>32</v>
      </c>
      <c r="D143" s="100" t="s">
        <v>1088</v>
      </c>
      <c r="E143" s="29" t="s">
        <v>729</v>
      </c>
      <c r="F143" s="82">
        <v>97</v>
      </c>
      <c r="G143" s="82">
        <v>93</v>
      </c>
      <c r="H143" s="82">
        <v>95</v>
      </c>
      <c r="I143" s="82">
        <v>92</v>
      </c>
      <c r="J143" s="82">
        <v>91</v>
      </c>
      <c r="K143" s="82">
        <v>96</v>
      </c>
      <c r="L143" s="82">
        <f t="shared" si="3"/>
        <v>564</v>
      </c>
      <c r="M143" s="82"/>
      <c r="N143" s="82"/>
      <c r="O143" s="82" t="s">
        <v>1089</v>
      </c>
    </row>
    <row r="144" spans="1:15" ht="17.25">
      <c r="A144" s="86" t="s">
        <v>1090</v>
      </c>
      <c r="B144" s="82">
        <v>4</v>
      </c>
      <c r="C144" s="76">
        <v>9</v>
      </c>
      <c r="D144" s="100" t="s">
        <v>1091</v>
      </c>
      <c r="E144" s="21" t="s">
        <v>707</v>
      </c>
      <c r="F144" s="23">
        <v>94</v>
      </c>
      <c r="G144" s="23">
        <v>90</v>
      </c>
      <c r="H144" s="23">
        <v>96</v>
      </c>
      <c r="I144" s="23">
        <v>94</v>
      </c>
      <c r="J144" s="23">
        <v>95</v>
      </c>
      <c r="K144" s="23">
        <v>95</v>
      </c>
      <c r="L144" s="23">
        <f t="shared" si="3"/>
        <v>564</v>
      </c>
      <c r="M144" s="23"/>
      <c r="N144" s="23"/>
      <c r="O144" s="23" t="s">
        <v>760</v>
      </c>
    </row>
    <row r="145" spans="1:15" ht="17.25">
      <c r="A145" s="86" t="s">
        <v>1092</v>
      </c>
      <c r="B145" s="82">
        <v>4</v>
      </c>
      <c r="C145" s="18">
        <v>8</v>
      </c>
      <c r="D145" s="100" t="s">
        <v>1093</v>
      </c>
      <c r="E145" s="29" t="s">
        <v>736</v>
      </c>
      <c r="F145" s="82">
        <v>92</v>
      </c>
      <c r="G145" s="82">
        <v>94</v>
      </c>
      <c r="H145" s="82">
        <v>93</v>
      </c>
      <c r="I145" s="82">
        <v>98</v>
      </c>
      <c r="J145" s="82">
        <v>93</v>
      </c>
      <c r="K145" s="82">
        <v>94</v>
      </c>
      <c r="L145" s="82">
        <f t="shared" si="3"/>
        <v>564</v>
      </c>
      <c r="M145" s="82"/>
      <c r="N145" s="82"/>
      <c r="O145" s="106" t="s">
        <v>864</v>
      </c>
    </row>
    <row r="146" spans="1:15" ht="17.25">
      <c r="A146" s="86" t="s">
        <v>1094</v>
      </c>
      <c r="B146" s="82">
        <v>4</v>
      </c>
      <c r="C146" s="18">
        <v>18</v>
      </c>
      <c r="D146" s="100" t="s">
        <v>1095</v>
      </c>
      <c r="E146" s="29" t="s">
        <v>704</v>
      </c>
      <c r="F146" s="82">
        <v>91</v>
      </c>
      <c r="G146" s="82">
        <v>94</v>
      </c>
      <c r="H146" s="82">
        <v>96</v>
      </c>
      <c r="I146" s="82">
        <v>93</v>
      </c>
      <c r="J146" s="82">
        <v>91</v>
      </c>
      <c r="K146" s="82">
        <v>98</v>
      </c>
      <c r="L146" s="82">
        <f t="shared" si="3"/>
        <v>563</v>
      </c>
      <c r="M146" s="82"/>
      <c r="N146" s="82"/>
      <c r="O146" s="106" t="s">
        <v>1096</v>
      </c>
    </row>
    <row r="147" spans="1:15" ht="17.25">
      <c r="A147" s="86" t="s">
        <v>1097</v>
      </c>
      <c r="B147" s="82">
        <v>5</v>
      </c>
      <c r="C147" s="18">
        <v>11</v>
      </c>
      <c r="D147" s="100" t="s">
        <v>1098</v>
      </c>
      <c r="E147" s="29" t="s">
        <v>704</v>
      </c>
      <c r="F147" s="82">
        <v>95</v>
      </c>
      <c r="G147" s="82">
        <v>94</v>
      </c>
      <c r="H147" s="82">
        <v>96</v>
      </c>
      <c r="I147" s="82">
        <v>90</v>
      </c>
      <c r="J147" s="82">
        <v>93</v>
      </c>
      <c r="K147" s="82">
        <v>95</v>
      </c>
      <c r="L147" s="82">
        <f t="shared" si="3"/>
        <v>563</v>
      </c>
      <c r="M147" s="82"/>
      <c r="N147" s="82"/>
      <c r="O147" s="82" t="s">
        <v>963</v>
      </c>
    </row>
    <row r="148" spans="1:15" ht="17.25">
      <c r="A148" s="86" t="s">
        <v>1099</v>
      </c>
      <c r="B148" s="82">
        <v>8</v>
      </c>
      <c r="C148" s="76">
        <v>9</v>
      </c>
      <c r="D148" s="100" t="s">
        <v>1100</v>
      </c>
      <c r="E148" s="29" t="s">
        <v>704</v>
      </c>
      <c r="F148" s="23">
        <v>92</v>
      </c>
      <c r="G148" s="23">
        <v>91</v>
      </c>
      <c r="H148" s="23">
        <v>93</v>
      </c>
      <c r="I148" s="23">
        <v>96</v>
      </c>
      <c r="J148" s="23">
        <v>97</v>
      </c>
      <c r="K148" s="23">
        <v>94</v>
      </c>
      <c r="L148" s="23">
        <f t="shared" si="3"/>
        <v>563</v>
      </c>
      <c r="M148" s="23"/>
      <c r="N148" s="23"/>
      <c r="O148" s="82" t="s">
        <v>1101</v>
      </c>
    </row>
    <row r="149" spans="1:15" ht="17.25">
      <c r="A149" s="86" t="s">
        <v>1102</v>
      </c>
      <c r="B149" s="82">
        <v>8</v>
      </c>
      <c r="C149" s="18">
        <v>10</v>
      </c>
      <c r="D149" s="100" t="s">
        <v>1103</v>
      </c>
      <c r="E149" s="29" t="s">
        <v>969</v>
      </c>
      <c r="F149" s="82">
        <v>91</v>
      </c>
      <c r="G149" s="82">
        <v>95</v>
      </c>
      <c r="H149" s="82">
        <v>97</v>
      </c>
      <c r="I149" s="82">
        <v>94</v>
      </c>
      <c r="J149" s="82">
        <v>92</v>
      </c>
      <c r="K149" s="82">
        <v>94</v>
      </c>
      <c r="L149" s="23">
        <f t="shared" si="3"/>
        <v>563</v>
      </c>
      <c r="M149" s="23"/>
      <c r="N149" s="23"/>
      <c r="O149" s="82" t="s">
        <v>1104</v>
      </c>
    </row>
    <row r="150" spans="1:15" ht="17.25">
      <c r="A150" s="86" t="s">
        <v>1105</v>
      </c>
      <c r="B150" s="19">
        <v>6</v>
      </c>
      <c r="C150" s="22">
        <v>22</v>
      </c>
      <c r="D150" s="91" t="s">
        <v>1106</v>
      </c>
      <c r="E150" s="29" t="s">
        <v>729</v>
      </c>
      <c r="F150" s="19">
        <v>96</v>
      </c>
      <c r="G150" s="19">
        <v>94</v>
      </c>
      <c r="H150" s="19">
        <v>94</v>
      </c>
      <c r="I150" s="19">
        <v>92</v>
      </c>
      <c r="J150" s="19">
        <v>95</v>
      </c>
      <c r="K150" s="19">
        <v>92</v>
      </c>
      <c r="L150" s="19">
        <f t="shared" si="3"/>
        <v>563</v>
      </c>
      <c r="M150" s="19"/>
      <c r="N150" s="19"/>
      <c r="O150" s="82" t="s">
        <v>1107</v>
      </c>
    </row>
    <row r="151" spans="1:15" ht="17.25">
      <c r="A151" s="86" t="s">
        <v>1108</v>
      </c>
      <c r="B151" s="19">
        <v>7</v>
      </c>
      <c r="C151" s="22">
        <v>3</v>
      </c>
      <c r="D151" s="91" t="s">
        <v>1109</v>
      </c>
      <c r="E151" s="29" t="s">
        <v>712</v>
      </c>
      <c r="F151" s="29">
        <v>93</v>
      </c>
      <c r="G151" s="29">
        <v>97</v>
      </c>
      <c r="H151" s="29">
        <v>95</v>
      </c>
      <c r="I151" s="29">
        <v>96</v>
      </c>
      <c r="J151" s="29">
        <v>90</v>
      </c>
      <c r="K151" s="29">
        <v>92</v>
      </c>
      <c r="L151" s="19">
        <f t="shared" si="3"/>
        <v>563</v>
      </c>
      <c r="M151" s="19"/>
      <c r="N151" s="19"/>
      <c r="O151" s="82" t="s">
        <v>1110</v>
      </c>
    </row>
    <row r="152" spans="1:15" ht="17.25">
      <c r="A152" s="86" t="s">
        <v>1111</v>
      </c>
      <c r="B152" s="82">
        <v>5</v>
      </c>
      <c r="C152" s="18">
        <v>5</v>
      </c>
      <c r="D152" s="100" t="s">
        <v>1112</v>
      </c>
      <c r="E152" s="29" t="s">
        <v>704</v>
      </c>
      <c r="F152" s="86">
        <v>94</v>
      </c>
      <c r="G152" s="86">
        <v>93</v>
      </c>
      <c r="H152" s="86">
        <v>92</v>
      </c>
      <c r="I152" s="86">
        <v>95</v>
      </c>
      <c r="J152" s="86">
        <v>93</v>
      </c>
      <c r="K152" s="86">
        <v>95</v>
      </c>
      <c r="L152" s="82">
        <f t="shared" si="3"/>
        <v>562</v>
      </c>
      <c r="M152" s="82"/>
      <c r="N152" s="82"/>
      <c r="O152" s="86" t="s">
        <v>963</v>
      </c>
    </row>
    <row r="153" spans="1:15" ht="17.25">
      <c r="A153" s="86" t="s">
        <v>1113</v>
      </c>
      <c r="B153" s="82">
        <v>2</v>
      </c>
      <c r="C153" s="18">
        <v>8</v>
      </c>
      <c r="D153" s="105" t="s">
        <v>1114</v>
      </c>
      <c r="E153" s="86" t="s">
        <v>736</v>
      </c>
      <c r="F153" s="82">
        <v>95</v>
      </c>
      <c r="G153" s="82">
        <v>95</v>
      </c>
      <c r="H153" s="82">
        <v>92</v>
      </c>
      <c r="I153" s="82">
        <v>91</v>
      </c>
      <c r="J153" s="82">
        <v>97</v>
      </c>
      <c r="K153" s="82">
        <v>92</v>
      </c>
      <c r="L153" s="82">
        <f t="shared" si="3"/>
        <v>562</v>
      </c>
      <c r="M153" s="82"/>
      <c r="N153" s="82"/>
      <c r="O153" s="82" t="s">
        <v>1115</v>
      </c>
    </row>
    <row r="154" spans="1:15" ht="17.25">
      <c r="A154" s="86" t="s">
        <v>1116</v>
      </c>
      <c r="B154" s="82">
        <v>8</v>
      </c>
      <c r="C154" s="18">
        <v>18</v>
      </c>
      <c r="D154" s="100" t="s">
        <v>1117</v>
      </c>
      <c r="E154" s="29" t="s">
        <v>704</v>
      </c>
      <c r="F154" s="82">
        <v>93</v>
      </c>
      <c r="G154" s="82">
        <v>93</v>
      </c>
      <c r="H154" s="82">
        <v>96</v>
      </c>
      <c r="I154" s="82">
        <v>93</v>
      </c>
      <c r="J154" s="82">
        <v>95</v>
      </c>
      <c r="K154" s="82">
        <v>92</v>
      </c>
      <c r="L154" s="82">
        <f t="shared" si="3"/>
        <v>562</v>
      </c>
      <c r="M154" s="82"/>
      <c r="N154" s="82"/>
      <c r="O154" s="82" t="s">
        <v>1118</v>
      </c>
    </row>
    <row r="155" spans="1:15" ht="17.25">
      <c r="A155" s="86" t="s">
        <v>1119</v>
      </c>
      <c r="B155" s="82">
        <v>8</v>
      </c>
      <c r="C155" s="18">
        <v>3</v>
      </c>
      <c r="D155" s="100" t="s">
        <v>1120</v>
      </c>
      <c r="E155" s="29" t="s">
        <v>712</v>
      </c>
      <c r="F155" s="86">
        <v>96</v>
      </c>
      <c r="G155" s="86">
        <v>94</v>
      </c>
      <c r="H155" s="86">
        <v>94</v>
      </c>
      <c r="I155" s="86">
        <v>88</v>
      </c>
      <c r="J155" s="86">
        <v>95</v>
      </c>
      <c r="K155" s="86">
        <v>94</v>
      </c>
      <c r="L155" s="82">
        <f t="shared" si="3"/>
        <v>561</v>
      </c>
      <c r="M155" s="82"/>
      <c r="N155" s="82"/>
      <c r="O155" s="82" t="s">
        <v>1121</v>
      </c>
    </row>
    <row r="156" spans="1:15" ht="17.25">
      <c r="A156" s="86" t="s">
        <v>1122</v>
      </c>
      <c r="B156" s="82">
        <v>5</v>
      </c>
      <c r="C156" s="18">
        <v>23</v>
      </c>
      <c r="D156" s="100" t="s">
        <v>1123</v>
      </c>
      <c r="E156" s="29" t="s">
        <v>889</v>
      </c>
      <c r="F156" s="82">
        <v>93</v>
      </c>
      <c r="G156" s="82">
        <v>95</v>
      </c>
      <c r="H156" s="82">
        <v>92</v>
      </c>
      <c r="I156" s="82">
        <v>93</v>
      </c>
      <c r="J156" s="82">
        <v>94</v>
      </c>
      <c r="K156" s="82">
        <v>94</v>
      </c>
      <c r="L156" s="82">
        <f t="shared" si="3"/>
        <v>561</v>
      </c>
      <c r="M156" s="82"/>
      <c r="N156" s="82"/>
      <c r="O156" s="82" t="s">
        <v>1124</v>
      </c>
    </row>
    <row r="157" spans="1:15" ht="17.25">
      <c r="A157" s="86" t="s">
        <v>1125</v>
      </c>
      <c r="B157" s="19">
        <v>6</v>
      </c>
      <c r="C157" s="22">
        <v>8</v>
      </c>
      <c r="D157" s="91" t="s">
        <v>1126</v>
      </c>
      <c r="E157" s="29" t="s">
        <v>1127</v>
      </c>
      <c r="F157" s="19">
        <v>94</v>
      </c>
      <c r="G157" s="19">
        <v>94</v>
      </c>
      <c r="H157" s="19">
        <v>94</v>
      </c>
      <c r="I157" s="19">
        <v>90</v>
      </c>
      <c r="J157" s="19">
        <v>93</v>
      </c>
      <c r="K157" s="19">
        <v>95</v>
      </c>
      <c r="L157" s="19">
        <f t="shared" si="3"/>
        <v>560</v>
      </c>
      <c r="M157" s="19"/>
      <c r="N157" s="19"/>
      <c r="O157" s="82" t="s">
        <v>1128</v>
      </c>
    </row>
    <row r="158" spans="1:15" ht="17.25">
      <c r="A158" s="86" t="s">
        <v>1129</v>
      </c>
      <c r="B158" s="82">
        <v>4</v>
      </c>
      <c r="C158" s="18">
        <v>23</v>
      </c>
      <c r="D158" s="100" t="s">
        <v>1130</v>
      </c>
      <c r="E158" s="29" t="s">
        <v>889</v>
      </c>
      <c r="F158" s="82">
        <v>91</v>
      </c>
      <c r="G158" s="82">
        <v>95</v>
      </c>
      <c r="H158" s="82">
        <v>93</v>
      </c>
      <c r="I158" s="82">
        <v>95</v>
      </c>
      <c r="J158" s="82">
        <v>91</v>
      </c>
      <c r="K158" s="82">
        <v>95</v>
      </c>
      <c r="L158" s="82">
        <f t="shared" si="3"/>
        <v>560</v>
      </c>
      <c r="M158" s="82"/>
      <c r="N158" s="82"/>
      <c r="O158" s="82" t="s">
        <v>1131</v>
      </c>
    </row>
    <row r="159" spans="1:15" ht="17.25">
      <c r="A159" s="86" t="s">
        <v>1132</v>
      </c>
      <c r="B159" s="82">
        <v>3</v>
      </c>
      <c r="C159" s="18">
        <v>6</v>
      </c>
      <c r="D159" s="105" t="s">
        <v>1133</v>
      </c>
      <c r="E159" s="86" t="s">
        <v>1025</v>
      </c>
      <c r="F159" s="82">
        <v>90</v>
      </c>
      <c r="G159" s="82">
        <v>98</v>
      </c>
      <c r="H159" s="82">
        <v>94</v>
      </c>
      <c r="I159" s="82">
        <v>92</v>
      </c>
      <c r="J159" s="82">
        <v>92</v>
      </c>
      <c r="K159" s="82">
        <v>94</v>
      </c>
      <c r="L159" s="82">
        <f t="shared" si="3"/>
        <v>560</v>
      </c>
      <c r="M159" s="82"/>
      <c r="N159" s="82"/>
      <c r="O159" s="82" t="s">
        <v>1134</v>
      </c>
    </row>
    <row r="160" spans="1:15" ht="17.25">
      <c r="A160" s="86" t="s">
        <v>1135</v>
      </c>
      <c r="B160" s="82">
        <v>8</v>
      </c>
      <c r="C160" s="18">
        <v>24</v>
      </c>
      <c r="D160" s="100" t="s">
        <v>1136</v>
      </c>
      <c r="E160" s="29" t="s">
        <v>700</v>
      </c>
      <c r="F160" s="82">
        <v>97</v>
      </c>
      <c r="G160" s="82">
        <v>92</v>
      </c>
      <c r="H160" s="82">
        <v>96</v>
      </c>
      <c r="I160" s="82">
        <v>96</v>
      </c>
      <c r="J160" s="82">
        <v>89</v>
      </c>
      <c r="K160" s="82">
        <v>90</v>
      </c>
      <c r="L160" s="82">
        <f t="shared" si="3"/>
        <v>560</v>
      </c>
      <c r="M160" s="82"/>
      <c r="N160" s="82"/>
      <c r="O160" s="82" t="s">
        <v>1137</v>
      </c>
    </row>
    <row r="161" spans="1:15" ht="17.25">
      <c r="A161" s="86" t="s">
        <v>1138</v>
      </c>
      <c r="B161" s="82">
        <v>2</v>
      </c>
      <c r="C161" s="18">
        <v>3</v>
      </c>
      <c r="D161" s="112" t="s">
        <v>1139</v>
      </c>
      <c r="E161" s="86" t="s">
        <v>1140</v>
      </c>
      <c r="F161" s="86">
        <v>94</v>
      </c>
      <c r="G161" s="86">
        <v>93</v>
      </c>
      <c r="H161" s="86">
        <v>96</v>
      </c>
      <c r="I161" s="86">
        <v>95</v>
      </c>
      <c r="J161" s="86">
        <v>87</v>
      </c>
      <c r="K161" s="86">
        <v>94</v>
      </c>
      <c r="L161" s="82">
        <f t="shared" si="3"/>
        <v>559</v>
      </c>
      <c r="M161" s="82"/>
      <c r="N161" s="82"/>
      <c r="O161" s="86" t="s">
        <v>1134</v>
      </c>
    </row>
    <row r="162" spans="1:15" ht="17.25">
      <c r="A162" s="86" t="s">
        <v>1141</v>
      </c>
      <c r="B162" s="19">
        <v>6</v>
      </c>
      <c r="C162" s="22">
        <v>6</v>
      </c>
      <c r="D162" s="91" t="s">
        <v>1142</v>
      </c>
      <c r="E162" s="29" t="s">
        <v>1025</v>
      </c>
      <c r="F162" s="19">
        <v>97</v>
      </c>
      <c r="G162" s="19">
        <v>93</v>
      </c>
      <c r="H162" s="19">
        <v>95</v>
      </c>
      <c r="I162" s="19">
        <v>92</v>
      </c>
      <c r="J162" s="19">
        <v>89</v>
      </c>
      <c r="K162" s="19">
        <v>93</v>
      </c>
      <c r="L162" s="19">
        <f t="shared" si="3"/>
        <v>559</v>
      </c>
      <c r="M162" s="19"/>
      <c r="N162" s="19"/>
      <c r="O162" s="19" t="s">
        <v>1143</v>
      </c>
    </row>
    <row r="163" spans="1:15" ht="17.25">
      <c r="A163" s="86" t="s">
        <v>1144</v>
      </c>
      <c r="B163" s="19">
        <v>7</v>
      </c>
      <c r="C163" s="22">
        <v>23</v>
      </c>
      <c r="D163" s="91" t="s">
        <v>1145</v>
      </c>
      <c r="E163" s="29" t="s">
        <v>835</v>
      </c>
      <c r="F163" s="19">
        <v>88</v>
      </c>
      <c r="G163" s="19">
        <v>93</v>
      </c>
      <c r="H163" s="19">
        <v>98</v>
      </c>
      <c r="I163" s="19">
        <v>95</v>
      </c>
      <c r="J163" s="19">
        <v>93</v>
      </c>
      <c r="K163" s="19">
        <v>92</v>
      </c>
      <c r="L163" s="19">
        <f t="shared" si="3"/>
        <v>559</v>
      </c>
      <c r="M163" s="19"/>
      <c r="N163" s="19"/>
      <c r="O163" s="19" t="s">
        <v>1146</v>
      </c>
    </row>
    <row r="164" spans="1:15" ht="17.25">
      <c r="A164" s="86" t="s">
        <v>1147</v>
      </c>
      <c r="B164" s="82">
        <v>3</v>
      </c>
      <c r="C164" s="18">
        <v>24</v>
      </c>
      <c r="D164" s="105" t="s">
        <v>1148</v>
      </c>
      <c r="E164" s="86" t="s">
        <v>969</v>
      </c>
      <c r="F164" s="82">
        <v>92</v>
      </c>
      <c r="G164" s="82">
        <v>91</v>
      </c>
      <c r="H164" s="82">
        <v>93</v>
      </c>
      <c r="I164" s="82">
        <v>93</v>
      </c>
      <c r="J164" s="82">
        <v>94</v>
      </c>
      <c r="K164" s="82">
        <v>95</v>
      </c>
      <c r="L164" s="82">
        <f t="shared" si="3"/>
        <v>558</v>
      </c>
      <c r="M164" s="82"/>
      <c r="N164" s="82"/>
      <c r="O164" s="82" t="s">
        <v>1149</v>
      </c>
    </row>
    <row r="165" spans="1:15" ht="17.25">
      <c r="A165" s="86" t="s">
        <v>1150</v>
      </c>
      <c r="B165" s="82">
        <v>4</v>
      </c>
      <c r="C165" s="18">
        <v>31</v>
      </c>
      <c r="D165" s="100" t="s">
        <v>1151</v>
      </c>
      <c r="E165" s="21" t="s">
        <v>707</v>
      </c>
      <c r="F165" s="82">
        <v>90</v>
      </c>
      <c r="G165" s="82">
        <v>91</v>
      </c>
      <c r="H165" s="82">
        <v>92</v>
      </c>
      <c r="I165" s="82">
        <v>94</v>
      </c>
      <c r="J165" s="82">
        <v>97</v>
      </c>
      <c r="K165" s="82">
        <v>94</v>
      </c>
      <c r="L165" s="82">
        <f t="shared" si="3"/>
        <v>558</v>
      </c>
      <c r="M165" s="82"/>
      <c r="N165" s="82"/>
      <c r="O165" s="82" t="s">
        <v>864</v>
      </c>
    </row>
    <row r="166" spans="1:15" ht="17.25">
      <c r="A166" s="86" t="s">
        <v>1152</v>
      </c>
      <c r="B166" s="82">
        <v>2</v>
      </c>
      <c r="C166" s="18">
        <v>29</v>
      </c>
      <c r="D166" s="105" t="s">
        <v>1153</v>
      </c>
      <c r="E166" s="86" t="s">
        <v>1154</v>
      </c>
      <c r="F166" s="82">
        <v>93</v>
      </c>
      <c r="G166" s="82">
        <v>92</v>
      </c>
      <c r="H166" s="82">
        <v>92</v>
      </c>
      <c r="I166" s="82">
        <v>93</v>
      </c>
      <c r="J166" s="82">
        <v>97</v>
      </c>
      <c r="K166" s="82">
        <v>91</v>
      </c>
      <c r="L166" s="82">
        <f t="shared" si="3"/>
        <v>558</v>
      </c>
      <c r="M166" s="82"/>
      <c r="N166" s="82"/>
      <c r="O166" s="82" t="s">
        <v>1155</v>
      </c>
    </row>
    <row r="167" spans="1:15" ht="17.25">
      <c r="A167" s="86" t="s">
        <v>1156</v>
      </c>
      <c r="B167" s="82">
        <v>2</v>
      </c>
      <c r="C167" s="18">
        <v>26</v>
      </c>
      <c r="D167" s="105" t="s">
        <v>1157</v>
      </c>
      <c r="E167" s="86" t="s">
        <v>1158</v>
      </c>
      <c r="F167" s="82">
        <v>90</v>
      </c>
      <c r="G167" s="82">
        <v>93</v>
      </c>
      <c r="H167" s="82">
        <v>97</v>
      </c>
      <c r="I167" s="82">
        <v>93</v>
      </c>
      <c r="J167" s="82">
        <v>94</v>
      </c>
      <c r="K167" s="82">
        <v>91</v>
      </c>
      <c r="L167" s="82">
        <f t="shared" si="3"/>
        <v>558</v>
      </c>
      <c r="M167" s="82"/>
      <c r="N167" s="82"/>
      <c r="O167" s="82" t="s">
        <v>1159</v>
      </c>
    </row>
    <row r="168" spans="1:15" ht="17.25">
      <c r="A168" s="86" t="s">
        <v>1160</v>
      </c>
      <c r="B168" s="82">
        <v>1</v>
      </c>
      <c r="C168" s="18">
        <v>22</v>
      </c>
      <c r="D168" s="105" t="s">
        <v>1161</v>
      </c>
      <c r="E168" s="86" t="s">
        <v>729</v>
      </c>
      <c r="F168" s="82">
        <v>93</v>
      </c>
      <c r="G168" s="82">
        <v>94</v>
      </c>
      <c r="H168" s="82">
        <v>97</v>
      </c>
      <c r="I168" s="82">
        <v>95</v>
      </c>
      <c r="J168" s="82">
        <v>82</v>
      </c>
      <c r="K168" s="82">
        <v>96</v>
      </c>
      <c r="L168" s="82">
        <f t="shared" si="3"/>
        <v>557</v>
      </c>
      <c r="M168" s="82"/>
      <c r="N168" s="82"/>
      <c r="O168" s="86" t="s">
        <v>1162</v>
      </c>
    </row>
    <row r="169" spans="1:15" ht="17.25">
      <c r="A169" s="86" t="s">
        <v>1163</v>
      </c>
      <c r="B169" s="82">
        <v>5</v>
      </c>
      <c r="C169" s="18">
        <v>26</v>
      </c>
      <c r="D169" s="100" t="s">
        <v>1164</v>
      </c>
      <c r="E169" s="29" t="s">
        <v>704</v>
      </c>
      <c r="F169" s="82">
        <v>90</v>
      </c>
      <c r="G169" s="82">
        <v>91</v>
      </c>
      <c r="H169" s="82">
        <v>93</v>
      </c>
      <c r="I169" s="82">
        <v>94</v>
      </c>
      <c r="J169" s="82">
        <v>94</v>
      </c>
      <c r="K169" s="82">
        <v>95</v>
      </c>
      <c r="L169" s="82">
        <f t="shared" si="3"/>
        <v>557</v>
      </c>
      <c r="M169" s="82"/>
      <c r="N169" s="82"/>
      <c r="O169" s="82" t="s">
        <v>966</v>
      </c>
    </row>
    <row r="170" spans="1:15" ht="17.25">
      <c r="A170" s="86" t="s">
        <v>1165</v>
      </c>
      <c r="B170" s="82">
        <v>1</v>
      </c>
      <c r="C170" s="18">
        <v>4</v>
      </c>
      <c r="D170" s="105" t="s">
        <v>1166</v>
      </c>
      <c r="E170" s="86" t="s">
        <v>1167</v>
      </c>
      <c r="F170" s="86">
        <v>86</v>
      </c>
      <c r="G170" s="86">
        <v>94</v>
      </c>
      <c r="H170" s="86">
        <v>95</v>
      </c>
      <c r="I170" s="86">
        <v>94</v>
      </c>
      <c r="J170" s="86">
        <v>95</v>
      </c>
      <c r="K170" s="86">
        <v>93</v>
      </c>
      <c r="L170" s="82">
        <f t="shared" si="3"/>
        <v>557</v>
      </c>
      <c r="M170" s="82"/>
      <c r="N170" s="82"/>
      <c r="O170" s="86" t="s">
        <v>1143</v>
      </c>
    </row>
    <row r="171" spans="1:15" ht="17.25">
      <c r="A171" s="86" t="s">
        <v>1168</v>
      </c>
      <c r="B171" s="82">
        <v>5</v>
      </c>
      <c r="C171" s="18">
        <v>29</v>
      </c>
      <c r="D171" s="100" t="s">
        <v>1169</v>
      </c>
      <c r="E171" s="29" t="s">
        <v>889</v>
      </c>
      <c r="F171" s="82">
        <v>92</v>
      </c>
      <c r="G171" s="82">
        <v>93</v>
      </c>
      <c r="H171" s="82">
        <v>92</v>
      </c>
      <c r="I171" s="82">
        <v>94</v>
      </c>
      <c r="J171" s="82">
        <v>95</v>
      </c>
      <c r="K171" s="82">
        <v>91</v>
      </c>
      <c r="L171" s="82">
        <f t="shared" si="3"/>
        <v>557</v>
      </c>
      <c r="M171" s="82"/>
      <c r="N171" s="82"/>
      <c r="O171" s="82" t="s">
        <v>1170</v>
      </c>
    </row>
    <row r="172" spans="1:15" ht="17.25">
      <c r="A172" s="86" t="s">
        <v>1171</v>
      </c>
      <c r="B172" s="82">
        <v>5</v>
      </c>
      <c r="C172" s="18">
        <v>22</v>
      </c>
      <c r="D172" s="100" t="s">
        <v>1172</v>
      </c>
      <c r="E172" s="29" t="s">
        <v>729</v>
      </c>
      <c r="F172" s="82">
        <v>93</v>
      </c>
      <c r="G172" s="82">
        <v>93</v>
      </c>
      <c r="H172" s="82">
        <v>91</v>
      </c>
      <c r="I172" s="82">
        <v>94</v>
      </c>
      <c r="J172" s="82">
        <v>97</v>
      </c>
      <c r="K172" s="82">
        <v>89</v>
      </c>
      <c r="L172" s="82">
        <f t="shared" si="3"/>
        <v>557</v>
      </c>
      <c r="M172" s="82"/>
      <c r="N172" s="82"/>
      <c r="O172" s="82" t="s">
        <v>1173</v>
      </c>
    </row>
    <row r="173" spans="1:15" ht="17.25">
      <c r="A173" s="86" t="s">
        <v>1174</v>
      </c>
      <c r="B173" s="19">
        <v>6</v>
      </c>
      <c r="C173" s="22">
        <v>29</v>
      </c>
      <c r="D173" s="91" t="s">
        <v>1175</v>
      </c>
      <c r="E173" s="29" t="s">
        <v>841</v>
      </c>
      <c r="F173" s="19">
        <v>92</v>
      </c>
      <c r="G173" s="19">
        <v>93</v>
      </c>
      <c r="H173" s="19">
        <v>91</v>
      </c>
      <c r="I173" s="19">
        <v>93</v>
      </c>
      <c r="J173" s="19">
        <v>93</v>
      </c>
      <c r="K173" s="19">
        <v>94</v>
      </c>
      <c r="L173" s="19">
        <f t="shared" si="3"/>
        <v>556</v>
      </c>
      <c r="M173" s="19"/>
      <c r="N173" s="19"/>
      <c r="O173" s="113"/>
    </row>
    <row r="174" spans="1:15" ht="17.25">
      <c r="A174" s="86" t="s">
        <v>1176</v>
      </c>
      <c r="B174" s="82">
        <v>4</v>
      </c>
      <c r="C174" s="18">
        <v>22</v>
      </c>
      <c r="D174" s="100" t="s">
        <v>1177</v>
      </c>
      <c r="E174" s="29" t="s">
        <v>729</v>
      </c>
      <c r="F174" s="82">
        <v>87</v>
      </c>
      <c r="G174" s="82">
        <v>93</v>
      </c>
      <c r="H174" s="82">
        <v>91</v>
      </c>
      <c r="I174" s="82">
        <v>94</v>
      </c>
      <c r="J174" s="82">
        <v>94</v>
      </c>
      <c r="K174" s="82">
        <v>96</v>
      </c>
      <c r="L174" s="82">
        <f t="shared" si="3"/>
        <v>555</v>
      </c>
      <c r="M174" s="82"/>
      <c r="N174" s="82"/>
      <c r="O174" s="82" t="s">
        <v>1162</v>
      </c>
    </row>
    <row r="175" spans="1:15" ht="17.25">
      <c r="A175" s="86" t="s">
        <v>1178</v>
      </c>
      <c r="B175" s="19">
        <v>6</v>
      </c>
      <c r="C175" s="22">
        <v>27</v>
      </c>
      <c r="D175" s="91" t="s">
        <v>667</v>
      </c>
      <c r="E175" s="29" t="s">
        <v>992</v>
      </c>
      <c r="F175" s="19">
        <v>93</v>
      </c>
      <c r="G175" s="19">
        <v>89</v>
      </c>
      <c r="H175" s="19">
        <v>94</v>
      </c>
      <c r="I175" s="19">
        <v>93</v>
      </c>
      <c r="J175" s="19">
        <v>92</v>
      </c>
      <c r="K175" s="19">
        <v>94</v>
      </c>
      <c r="L175" s="19">
        <f t="shared" si="3"/>
        <v>555</v>
      </c>
      <c r="M175" s="19"/>
      <c r="N175" s="19"/>
      <c r="O175" s="19" t="s">
        <v>1179</v>
      </c>
    </row>
    <row r="176" spans="1:15" ht="27" customHeight="1">
      <c r="A176" s="86" t="s">
        <v>1180</v>
      </c>
      <c r="B176" s="82">
        <v>5</v>
      </c>
      <c r="C176" s="18">
        <v>19</v>
      </c>
      <c r="D176" s="100" t="s">
        <v>1181</v>
      </c>
      <c r="E176" s="29" t="s">
        <v>700</v>
      </c>
      <c r="F176" s="86">
        <v>94</v>
      </c>
      <c r="G176" s="86">
        <v>93</v>
      </c>
      <c r="H176" s="86">
        <v>94</v>
      </c>
      <c r="I176" s="86">
        <v>95</v>
      </c>
      <c r="J176" s="86">
        <v>83</v>
      </c>
      <c r="K176" s="86">
        <v>95</v>
      </c>
      <c r="L176" s="82">
        <f t="shared" si="3"/>
        <v>554</v>
      </c>
      <c r="M176" s="82"/>
      <c r="N176" s="82"/>
      <c r="O176" s="114" t="s">
        <v>1182</v>
      </c>
    </row>
    <row r="177" spans="1:15" ht="17.25" customHeight="1">
      <c r="A177" s="86" t="s">
        <v>1183</v>
      </c>
      <c r="B177" s="82">
        <v>3</v>
      </c>
      <c r="C177" s="18">
        <v>28</v>
      </c>
      <c r="D177" s="105" t="s">
        <v>1184</v>
      </c>
      <c r="E177" s="86" t="s">
        <v>944</v>
      </c>
      <c r="F177" s="82">
        <v>89</v>
      </c>
      <c r="G177" s="82">
        <v>95</v>
      </c>
      <c r="H177" s="82">
        <v>90</v>
      </c>
      <c r="I177" s="82">
        <v>92</v>
      </c>
      <c r="J177" s="82">
        <v>94</v>
      </c>
      <c r="K177" s="82">
        <v>94</v>
      </c>
      <c r="L177" s="82">
        <f t="shared" si="3"/>
        <v>554</v>
      </c>
      <c r="M177" s="82"/>
      <c r="N177" s="82"/>
      <c r="O177" s="82" t="s">
        <v>1134</v>
      </c>
    </row>
    <row r="178" spans="1:15" ht="17.25">
      <c r="A178" s="86" t="s">
        <v>1185</v>
      </c>
      <c r="B178" s="82">
        <v>4</v>
      </c>
      <c r="C178" s="18">
        <v>29</v>
      </c>
      <c r="D178" s="100" t="s">
        <v>1186</v>
      </c>
      <c r="E178" s="29" t="s">
        <v>841</v>
      </c>
      <c r="F178" s="82">
        <v>91</v>
      </c>
      <c r="G178" s="82">
        <v>91</v>
      </c>
      <c r="H178" s="82">
        <v>94</v>
      </c>
      <c r="I178" s="82">
        <v>89</v>
      </c>
      <c r="J178" s="82">
        <v>98</v>
      </c>
      <c r="K178" s="82">
        <v>91</v>
      </c>
      <c r="L178" s="82">
        <f t="shared" si="3"/>
        <v>554</v>
      </c>
      <c r="M178" s="82"/>
      <c r="N178" s="82"/>
      <c r="O178" s="82" t="s">
        <v>1187</v>
      </c>
    </row>
    <row r="179" spans="1:15" ht="17.25">
      <c r="A179" s="86" t="s">
        <v>1188</v>
      </c>
      <c r="B179" s="82">
        <v>3</v>
      </c>
      <c r="C179" s="18">
        <v>29</v>
      </c>
      <c r="D179" s="105" t="s">
        <v>1189</v>
      </c>
      <c r="E179" s="86" t="s">
        <v>841</v>
      </c>
      <c r="F179" s="82">
        <v>88</v>
      </c>
      <c r="G179" s="82">
        <v>95</v>
      </c>
      <c r="H179" s="82">
        <v>96</v>
      </c>
      <c r="I179" s="82">
        <v>94</v>
      </c>
      <c r="J179" s="82">
        <v>90</v>
      </c>
      <c r="K179" s="82">
        <v>91</v>
      </c>
      <c r="L179" s="82">
        <f t="shared" si="3"/>
        <v>554</v>
      </c>
      <c r="M179" s="82"/>
      <c r="N179" s="82"/>
      <c r="O179" s="82" t="s">
        <v>1190</v>
      </c>
    </row>
    <row r="180" spans="1:15" ht="18" customHeight="1">
      <c r="A180" s="86" t="s">
        <v>1191</v>
      </c>
      <c r="B180" s="19">
        <v>7</v>
      </c>
      <c r="C180" s="22">
        <v>24</v>
      </c>
      <c r="D180" s="91" t="s">
        <v>1192</v>
      </c>
      <c r="E180" s="29" t="s">
        <v>893</v>
      </c>
      <c r="F180" s="19">
        <v>93</v>
      </c>
      <c r="G180" s="19">
        <v>90</v>
      </c>
      <c r="H180" s="19">
        <v>91</v>
      </c>
      <c r="I180" s="19">
        <v>93</v>
      </c>
      <c r="J180" s="19">
        <v>92</v>
      </c>
      <c r="K180" s="19">
        <v>94</v>
      </c>
      <c r="L180" s="19">
        <f t="shared" si="3"/>
        <v>553</v>
      </c>
      <c r="M180" s="19"/>
      <c r="N180" s="19"/>
      <c r="O180" s="19" t="s">
        <v>864</v>
      </c>
    </row>
    <row r="181" spans="1:15" ht="17.25">
      <c r="A181" s="86" t="s">
        <v>1193</v>
      </c>
      <c r="B181" s="19">
        <v>6</v>
      </c>
      <c r="C181" s="22">
        <v>25</v>
      </c>
      <c r="D181" s="91" t="s">
        <v>1194</v>
      </c>
      <c r="E181" s="29" t="s">
        <v>896</v>
      </c>
      <c r="F181" s="19">
        <v>93</v>
      </c>
      <c r="G181" s="19">
        <v>87</v>
      </c>
      <c r="H181" s="19">
        <v>89</v>
      </c>
      <c r="I181" s="19">
        <v>94</v>
      </c>
      <c r="J181" s="19">
        <v>97</v>
      </c>
      <c r="K181" s="19">
        <v>93</v>
      </c>
      <c r="L181" s="19">
        <f t="shared" si="3"/>
        <v>553</v>
      </c>
      <c r="M181" s="19"/>
      <c r="N181" s="19"/>
      <c r="O181" s="19" t="s">
        <v>1195</v>
      </c>
    </row>
    <row r="182" spans="1:15" ht="17.25">
      <c r="A182" s="86" t="s">
        <v>1196</v>
      </c>
      <c r="B182" s="82">
        <v>4</v>
      </c>
      <c r="C182" s="18">
        <v>24</v>
      </c>
      <c r="D182" s="100" t="s">
        <v>1197</v>
      </c>
      <c r="E182" s="29" t="s">
        <v>969</v>
      </c>
      <c r="F182" s="82">
        <v>95</v>
      </c>
      <c r="G182" s="82">
        <v>89</v>
      </c>
      <c r="H182" s="82">
        <v>97</v>
      </c>
      <c r="I182" s="82">
        <v>89</v>
      </c>
      <c r="J182" s="82">
        <v>92</v>
      </c>
      <c r="K182" s="82">
        <v>91</v>
      </c>
      <c r="L182" s="82">
        <f t="shared" si="3"/>
        <v>553</v>
      </c>
      <c r="M182" s="82"/>
      <c r="N182" s="82"/>
      <c r="O182" s="82" t="s">
        <v>1198</v>
      </c>
    </row>
    <row r="183" spans="1:15" ht="17.25">
      <c r="A183" s="86" t="s">
        <v>1199</v>
      </c>
      <c r="B183" s="82">
        <v>2</v>
      </c>
      <c r="C183" s="18">
        <v>25</v>
      </c>
      <c r="D183" s="105" t="s">
        <v>1200</v>
      </c>
      <c r="E183" s="86" t="s">
        <v>923</v>
      </c>
      <c r="F183" s="82">
        <v>90</v>
      </c>
      <c r="G183" s="82">
        <v>87</v>
      </c>
      <c r="H183" s="82">
        <v>94</v>
      </c>
      <c r="I183" s="82">
        <v>94</v>
      </c>
      <c r="J183" s="82">
        <v>91</v>
      </c>
      <c r="K183" s="82">
        <v>95</v>
      </c>
      <c r="L183" s="82">
        <f t="shared" si="3"/>
        <v>551</v>
      </c>
      <c r="M183" s="82"/>
      <c r="N183" s="82"/>
      <c r="O183" s="82" t="s">
        <v>963</v>
      </c>
    </row>
    <row r="184" spans="1:15" ht="17.25">
      <c r="A184" s="86" t="s">
        <v>1201</v>
      </c>
      <c r="B184" s="82">
        <v>2</v>
      </c>
      <c r="C184" s="18">
        <v>23</v>
      </c>
      <c r="D184" s="105" t="s">
        <v>1202</v>
      </c>
      <c r="E184" s="86" t="s">
        <v>889</v>
      </c>
      <c r="F184" s="82">
        <v>91</v>
      </c>
      <c r="G184" s="82">
        <v>92</v>
      </c>
      <c r="H184" s="82">
        <v>91</v>
      </c>
      <c r="I184" s="82">
        <v>92</v>
      </c>
      <c r="J184" s="82">
        <v>93</v>
      </c>
      <c r="K184" s="82">
        <v>92</v>
      </c>
      <c r="L184" s="82">
        <f t="shared" si="3"/>
        <v>551</v>
      </c>
      <c r="M184" s="82"/>
      <c r="N184" s="82"/>
      <c r="O184" s="82" t="s">
        <v>1010</v>
      </c>
    </row>
    <row r="185" spans="1:15" ht="17.25">
      <c r="A185" s="86" t="s">
        <v>1203</v>
      </c>
      <c r="B185" s="82">
        <v>1</v>
      </c>
      <c r="C185" s="18">
        <v>8</v>
      </c>
      <c r="D185" s="105" t="s">
        <v>1204</v>
      </c>
      <c r="E185" s="86" t="s">
        <v>1127</v>
      </c>
      <c r="F185" s="82">
        <v>92</v>
      </c>
      <c r="G185" s="82">
        <v>90</v>
      </c>
      <c r="H185" s="82">
        <v>94</v>
      </c>
      <c r="I185" s="82">
        <v>91</v>
      </c>
      <c r="J185" s="82">
        <v>89</v>
      </c>
      <c r="K185" s="82">
        <v>94</v>
      </c>
      <c r="L185" s="82">
        <f t="shared" si="3"/>
        <v>550</v>
      </c>
      <c r="M185" s="82"/>
      <c r="N185" s="82"/>
      <c r="O185" s="86" t="s">
        <v>1134</v>
      </c>
    </row>
    <row r="186" spans="1:15" ht="17.25">
      <c r="A186" s="86" t="s">
        <v>1205</v>
      </c>
      <c r="B186" s="19">
        <v>7</v>
      </c>
      <c r="C186" s="22">
        <v>28</v>
      </c>
      <c r="D186" s="91" t="s">
        <v>1206</v>
      </c>
      <c r="E186" s="29" t="s">
        <v>1167</v>
      </c>
      <c r="F186" s="19">
        <v>89</v>
      </c>
      <c r="G186" s="19">
        <v>96</v>
      </c>
      <c r="H186" s="19">
        <v>94</v>
      </c>
      <c r="I186" s="19">
        <v>89</v>
      </c>
      <c r="J186" s="19">
        <v>89</v>
      </c>
      <c r="K186" s="19">
        <v>93</v>
      </c>
      <c r="L186" s="19">
        <f t="shared" si="3"/>
        <v>550</v>
      </c>
      <c r="M186" s="19"/>
      <c r="N186" s="19"/>
      <c r="O186" s="19" t="s">
        <v>1143</v>
      </c>
    </row>
    <row r="187" spans="1:15" ht="17.25">
      <c r="A187" s="86" t="s">
        <v>1207</v>
      </c>
      <c r="B187" s="82">
        <v>3</v>
      </c>
      <c r="C187" s="18">
        <v>26</v>
      </c>
      <c r="D187" s="105" t="s">
        <v>1208</v>
      </c>
      <c r="E187" s="86" t="s">
        <v>1158</v>
      </c>
      <c r="F187" s="82">
        <v>92</v>
      </c>
      <c r="G187" s="82">
        <v>91</v>
      </c>
      <c r="H187" s="82">
        <v>92</v>
      </c>
      <c r="I187" s="82">
        <v>91</v>
      </c>
      <c r="J187" s="82">
        <v>92</v>
      </c>
      <c r="K187" s="82">
        <v>92</v>
      </c>
      <c r="L187" s="82">
        <f t="shared" si="3"/>
        <v>550</v>
      </c>
      <c r="M187" s="82"/>
      <c r="N187" s="82"/>
      <c r="O187" s="82" t="s">
        <v>1209</v>
      </c>
    </row>
    <row r="188" spans="1:15" ht="17.25">
      <c r="A188" s="86" t="s">
        <v>1210</v>
      </c>
      <c r="B188" s="82">
        <v>4</v>
      </c>
      <c r="C188" s="18">
        <v>3</v>
      </c>
      <c r="D188" s="100" t="s">
        <v>1211</v>
      </c>
      <c r="E188" s="29" t="s">
        <v>1212</v>
      </c>
      <c r="F188" s="86">
        <v>90</v>
      </c>
      <c r="G188" s="86">
        <v>90</v>
      </c>
      <c r="H188" s="86">
        <v>93</v>
      </c>
      <c r="I188" s="86">
        <v>94</v>
      </c>
      <c r="J188" s="86">
        <v>92</v>
      </c>
      <c r="K188" s="86">
        <v>91</v>
      </c>
      <c r="L188" s="82">
        <f t="shared" si="3"/>
        <v>550</v>
      </c>
      <c r="M188" s="82"/>
      <c r="N188" s="82"/>
      <c r="O188" s="86" t="s">
        <v>1213</v>
      </c>
    </row>
    <row r="189" spans="1:15" ht="17.25">
      <c r="A189" s="86" t="s">
        <v>1214</v>
      </c>
      <c r="B189" s="82">
        <v>2</v>
      </c>
      <c r="C189" s="18">
        <v>24</v>
      </c>
      <c r="D189" s="105" t="s">
        <v>1215</v>
      </c>
      <c r="E189" s="86" t="s">
        <v>969</v>
      </c>
      <c r="F189" s="82">
        <v>92</v>
      </c>
      <c r="G189" s="82">
        <v>92</v>
      </c>
      <c r="H189" s="82">
        <v>91</v>
      </c>
      <c r="I189" s="82">
        <v>94</v>
      </c>
      <c r="J189" s="82">
        <v>91</v>
      </c>
      <c r="K189" s="82">
        <v>90</v>
      </c>
      <c r="L189" s="82">
        <f t="shared" si="3"/>
        <v>550</v>
      </c>
      <c r="M189" s="82"/>
      <c r="N189" s="82"/>
      <c r="O189" s="82" t="s">
        <v>1137</v>
      </c>
    </row>
    <row r="190" spans="1:15" ht="17.25">
      <c r="A190" s="86" t="s">
        <v>1216</v>
      </c>
      <c r="B190" s="82">
        <v>3</v>
      </c>
      <c r="C190" s="18">
        <v>4</v>
      </c>
      <c r="D190" s="105" t="s">
        <v>1217</v>
      </c>
      <c r="E190" s="86" t="s">
        <v>1167</v>
      </c>
      <c r="F190" s="86">
        <v>92</v>
      </c>
      <c r="G190" s="86">
        <v>93</v>
      </c>
      <c r="H190" s="86">
        <v>91</v>
      </c>
      <c r="I190" s="86">
        <v>95</v>
      </c>
      <c r="J190" s="86">
        <v>90</v>
      </c>
      <c r="K190" s="86">
        <v>89</v>
      </c>
      <c r="L190" s="82">
        <f t="shared" si="3"/>
        <v>550</v>
      </c>
      <c r="M190" s="82"/>
      <c r="N190" s="82"/>
      <c r="O190" s="86" t="s">
        <v>246</v>
      </c>
    </row>
    <row r="191" spans="1:15" ht="17.25">
      <c r="A191" s="86" t="s">
        <v>247</v>
      </c>
      <c r="B191" s="82">
        <v>1</v>
      </c>
      <c r="C191" s="18">
        <v>10</v>
      </c>
      <c r="D191" s="105" t="s">
        <v>248</v>
      </c>
      <c r="E191" s="86" t="s">
        <v>835</v>
      </c>
      <c r="F191" s="82">
        <v>92</v>
      </c>
      <c r="G191" s="82">
        <v>86</v>
      </c>
      <c r="H191" s="82">
        <v>91</v>
      </c>
      <c r="I191" s="82">
        <v>95</v>
      </c>
      <c r="J191" s="82">
        <v>92</v>
      </c>
      <c r="K191" s="82">
        <v>93</v>
      </c>
      <c r="L191" s="82">
        <f t="shared" si="3"/>
        <v>549</v>
      </c>
      <c r="M191" s="82"/>
      <c r="N191" s="82"/>
      <c r="O191" s="19" t="s">
        <v>249</v>
      </c>
    </row>
    <row r="192" spans="1:15" ht="17.25">
      <c r="A192" s="86" t="s">
        <v>250</v>
      </c>
      <c r="B192" s="19">
        <v>6</v>
      </c>
      <c r="C192" s="22">
        <v>4</v>
      </c>
      <c r="D192" s="91" t="s">
        <v>251</v>
      </c>
      <c r="E192" s="29" t="s">
        <v>1167</v>
      </c>
      <c r="F192" s="29">
        <v>91</v>
      </c>
      <c r="G192" s="29">
        <v>96</v>
      </c>
      <c r="H192" s="29">
        <v>93</v>
      </c>
      <c r="I192" s="29">
        <v>88</v>
      </c>
      <c r="J192" s="29">
        <v>89</v>
      </c>
      <c r="K192" s="29">
        <v>92</v>
      </c>
      <c r="L192" s="19">
        <f t="shared" si="3"/>
        <v>549</v>
      </c>
      <c r="M192" s="19"/>
      <c r="N192" s="19"/>
      <c r="O192" s="82" t="s">
        <v>1026</v>
      </c>
    </row>
    <row r="193" spans="1:15" ht="17.25">
      <c r="A193" s="86" t="s">
        <v>252</v>
      </c>
      <c r="B193" s="82">
        <v>3</v>
      </c>
      <c r="C193" s="18">
        <v>7</v>
      </c>
      <c r="D193" s="105" t="s">
        <v>253</v>
      </c>
      <c r="E193" s="86" t="s">
        <v>950</v>
      </c>
      <c r="F193" s="86">
        <v>93</v>
      </c>
      <c r="G193" s="86">
        <v>91</v>
      </c>
      <c r="H193" s="86">
        <v>92</v>
      </c>
      <c r="I193" s="86">
        <v>91</v>
      </c>
      <c r="J193" s="86">
        <v>91</v>
      </c>
      <c r="K193" s="86">
        <v>88</v>
      </c>
      <c r="L193" s="82">
        <f t="shared" si="3"/>
        <v>546</v>
      </c>
      <c r="M193" s="82"/>
      <c r="N193" s="82"/>
      <c r="O193" s="86"/>
    </row>
    <row r="194" spans="1:15" ht="17.25">
      <c r="A194" s="86" t="s">
        <v>254</v>
      </c>
      <c r="B194" s="19">
        <v>6</v>
      </c>
      <c r="C194" s="22">
        <v>2</v>
      </c>
      <c r="D194" s="91" t="s">
        <v>255</v>
      </c>
      <c r="E194" s="29" t="s">
        <v>256</v>
      </c>
      <c r="F194" s="19">
        <v>92</v>
      </c>
      <c r="G194" s="19">
        <v>91</v>
      </c>
      <c r="H194" s="19">
        <v>90</v>
      </c>
      <c r="I194" s="19">
        <v>91</v>
      </c>
      <c r="J194" s="19">
        <v>89</v>
      </c>
      <c r="K194" s="19">
        <v>92</v>
      </c>
      <c r="L194" s="19">
        <f t="shared" si="3"/>
        <v>545</v>
      </c>
      <c r="M194" s="19"/>
      <c r="N194" s="19"/>
      <c r="O194" s="107"/>
    </row>
    <row r="195" spans="1:15" ht="17.25">
      <c r="A195" s="86" t="s">
        <v>257</v>
      </c>
      <c r="B195" s="82">
        <v>5</v>
      </c>
      <c r="C195" s="18">
        <v>32</v>
      </c>
      <c r="D195" s="115" t="s">
        <v>258</v>
      </c>
      <c r="E195" s="21" t="s">
        <v>1140</v>
      </c>
      <c r="F195" s="82">
        <v>89</v>
      </c>
      <c r="G195" s="82">
        <v>89</v>
      </c>
      <c r="H195" s="82">
        <v>88</v>
      </c>
      <c r="I195" s="82">
        <v>92</v>
      </c>
      <c r="J195" s="82">
        <v>92</v>
      </c>
      <c r="K195" s="82">
        <v>93</v>
      </c>
      <c r="L195" s="82">
        <f t="shared" si="3"/>
        <v>543</v>
      </c>
      <c r="M195" s="82"/>
      <c r="N195" s="82"/>
      <c r="O195" s="116"/>
    </row>
    <row r="196" spans="1:15" ht="17.25">
      <c r="A196" s="86" t="s">
        <v>259</v>
      </c>
      <c r="B196" s="19">
        <v>7</v>
      </c>
      <c r="C196" s="22">
        <v>5</v>
      </c>
      <c r="D196" s="91" t="s">
        <v>260</v>
      </c>
      <c r="E196" s="29" t="s">
        <v>841</v>
      </c>
      <c r="F196" s="29">
        <v>87</v>
      </c>
      <c r="G196" s="29">
        <v>92</v>
      </c>
      <c r="H196" s="29">
        <v>93</v>
      </c>
      <c r="I196" s="29">
        <v>88</v>
      </c>
      <c r="J196" s="29">
        <v>89</v>
      </c>
      <c r="K196" s="29">
        <v>92</v>
      </c>
      <c r="L196" s="19">
        <f t="shared" si="3"/>
        <v>541</v>
      </c>
      <c r="M196" s="19"/>
      <c r="N196" s="19"/>
      <c r="O196" s="29"/>
    </row>
    <row r="197" spans="1:15" ht="17.25">
      <c r="A197" s="86" t="s">
        <v>261</v>
      </c>
      <c r="B197" s="82">
        <v>8</v>
      </c>
      <c r="C197" s="18">
        <v>8</v>
      </c>
      <c r="D197" s="100" t="s">
        <v>262</v>
      </c>
      <c r="E197" s="21" t="s">
        <v>1158</v>
      </c>
      <c r="F197" s="82">
        <v>91</v>
      </c>
      <c r="G197" s="82">
        <v>85</v>
      </c>
      <c r="H197" s="82">
        <v>92</v>
      </c>
      <c r="I197" s="82">
        <v>91</v>
      </c>
      <c r="J197" s="82">
        <v>92</v>
      </c>
      <c r="K197" s="82">
        <v>89</v>
      </c>
      <c r="L197" s="82">
        <f t="shared" si="3"/>
        <v>540</v>
      </c>
      <c r="M197" s="82"/>
      <c r="N197" s="82"/>
      <c r="O197" s="106" t="s">
        <v>263</v>
      </c>
    </row>
    <row r="198" spans="1:15" ht="17.25">
      <c r="A198" s="86" t="s">
        <v>264</v>
      </c>
      <c r="B198" s="19">
        <v>6</v>
      </c>
      <c r="C198" s="22">
        <v>7</v>
      </c>
      <c r="D198" s="91" t="s">
        <v>265</v>
      </c>
      <c r="E198" s="29" t="s">
        <v>950</v>
      </c>
      <c r="F198" s="29">
        <v>85</v>
      </c>
      <c r="G198" s="29">
        <v>92</v>
      </c>
      <c r="H198" s="29">
        <v>91</v>
      </c>
      <c r="I198" s="29">
        <v>94</v>
      </c>
      <c r="J198" s="29">
        <v>94</v>
      </c>
      <c r="K198" s="29">
        <v>84</v>
      </c>
      <c r="L198" s="19">
        <f aca="true" t="shared" si="4" ref="L198:L220">SUM(F198:K198)</f>
        <v>540</v>
      </c>
      <c r="M198" s="19"/>
      <c r="N198" s="19"/>
      <c r="O198" s="29" t="s">
        <v>266</v>
      </c>
    </row>
    <row r="199" spans="1:15" ht="17.25">
      <c r="A199" s="86" t="s">
        <v>267</v>
      </c>
      <c r="B199" s="82">
        <v>1</v>
      </c>
      <c r="C199" s="18">
        <v>2</v>
      </c>
      <c r="D199" s="105" t="s">
        <v>268</v>
      </c>
      <c r="E199" s="86" t="s">
        <v>269</v>
      </c>
      <c r="F199" s="82">
        <v>89</v>
      </c>
      <c r="G199" s="82">
        <v>86</v>
      </c>
      <c r="H199" s="82">
        <v>94</v>
      </c>
      <c r="I199" s="82">
        <v>87</v>
      </c>
      <c r="J199" s="82">
        <v>90</v>
      </c>
      <c r="K199" s="82">
        <v>91</v>
      </c>
      <c r="L199" s="82">
        <f t="shared" si="4"/>
        <v>537</v>
      </c>
      <c r="M199" s="82"/>
      <c r="N199" s="82"/>
      <c r="O199" s="86"/>
    </row>
    <row r="200" spans="1:15" ht="17.25">
      <c r="A200" s="86" t="s">
        <v>270</v>
      </c>
      <c r="B200" s="82">
        <v>8</v>
      </c>
      <c r="C200" s="18">
        <v>7</v>
      </c>
      <c r="D200" s="100" t="s">
        <v>271</v>
      </c>
      <c r="E200" s="21" t="s">
        <v>992</v>
      </c>
      <c r="F200" s="86">
        <v>92</v>
      </c>
      <c r="G200" s="86">
        <v>87</v>
      </c>
      <c r="H200" s="86">
        <v>89</v>
      </c>
      <c r="I200" s="86">
        <v>85</v>
      </c>
      <c r="J200" s="86">
        <v>92</v>
      </c>
      <c r="K200" s="86">
        <v>91</v>
      </c>
      <c r="L200" s="82">
        <f t="shared" si="4"/>
        <v>536</v>
      </c>
      <c r="M200" s="82"/>
      <c r="N200" s="82"/>
      <c r="O200" s="86"/>
    </row>
    <row r="201" spans="1:15" ht="17.25">
      <c r="A201" s="86" t="s">
        <v>272</v>
      </c>
      <c r="B201" s="19">
        <v>6</v>
      </c>
      <c r="C201" s="22">
        <v>28</v>
      </c>
      <c r="D201" s="91" t="s">
        <v>273</v>
      </c>
      <c r="E201" s="29" t="s">
        <v>944</v>
      </c>
      <c r="F201" s="19">
        <v>91</v>
      </c>
      <c r="G201" s="19">
        <v>91</v>
      </c>
      <c r="H201" s="19">
        <v>90</v>
      </c>
      <c r="I201" s="19">
        <v>91</v>
      </c>
      <c r="J201" s="19">
        <v>85</v>
      </c>
      <c r="K201" s="19">
        <v>88</v>
      </c>
      <c r="L201" s="19">
        <f t="shared" si="4"/>
        <v>536</v>
      </c>
      <c r="M201" s="19"/>
      <c r="N201" s="19"/>
      <c r="O201" s="113"/>
    </row>
    <row r="202" spans="1:15" ht="17.25">
      <c r="A202" s="86" t="s">
        <v>274</v>
      </c>
      <c r="B202" s="82">
        <v>3</v>
      </c>
      <c r="C202" s="18">
        <v>8</v>
      </c>
      <c r="D202" s="105" t="s">
        <v>275</v>
      </c>
      <c r="E202" s="86" t="s">
        <v>1127</v>
      </c>
      <c r="F202" s="82">
        <v>96</v>
      </c>
      <c r="G202" s="82">
        <v>91</v>
      </c>
      <c r="H202" s="82">
        <v>86</v>
      </c>
      <c r="I202" s="82">
        <v>88</v>
      </c>
      <c r="J202" s="82">
        <v>92</v>
      </c>
      <c r="K202" s="82">
        <v>83</v>
      </c>
      <c r="L202" s="82">
        <f t="shared" si="4"/>
        <v>536</v>
      </c>
      <c r="M202" s="82"/>
      <c r="N202" s="82"/>
      <c r="O202" s="106"/>
    </row>
    <row r="203" spans="1:15" ht="17.25">
      <c r="A203" s="86" t="s">
        <v>276</v>
      </c>
      <c r="B203" s="19">
        <v>7</v>
      </c>
      <c r="C203" s="22">
        <v>27</v>
      </c>
      <c r="D203" s="91" t="s">
        <v>277</v>
      </c>
      <c r="E203" s="29" t="s">
        <v>1025</v>
      </c>
      <c r="F203" s="19">
        <v>86</v>
      </c>
      <c r="G203" s="19">
        <v>90</v>
      </c>
      <c r="H203" s="19">
        <v>91</v>
      </c>
      <c r="I203" s="19">
        <v>88</v>
      </c>
      <c r="J203" s="19">
        <v>90</v>
      </c>
      <c r="K203" s="19">
        <v>89</v>
      </c>
      <c r="L203" s="19">
        <f t="shared" si="4"/>
        <v>534</v>
      </c>
      <c r="M203" s="19"/>
      <c r="N203" s="19"/>
      <c r="O203" s="113"/>
    </row>
    <row r="204" spans="1:15" ht="17.25">
      <c r="A204" s="86" t="s">
        <v>278</v>
      </c>
      <c r="B204" s="82">
        <v>1</v>
      </c>
      <c r="C204" s="18">
        <v>27</v>
      </c>
      <c r="D204" s="105" t="s">
        <v>665</v>
      </c>
      <c r="E204" s="86" t="s">
        <v>992</v>
      </c>
      <c r="F204" s="82">
        <v>92</v>
      </c>
      <c r="G204" s="82">
        <v>90</v>
      </c>
      <c r="H204" s="82">
        <v>91</v>
      </c>
      <c r="I204" s="82">
        <v>89</v>
      </c>
      <c r="J204" s="82">
        <v>85</v>
      </c>
      <c r="K204" s="82">
        <v>86</v>
      </c>
      <c r="L204" s="82">
        <f t="shared" si="4"/>
        <v>533</v>
      </c>
      <c r="M204" s="82"/>
      <c r="N204" s="82"/>
      <c r="O204" s="86" t="s">
        <v>279</v>
      </c>
    </row>
    <row r="205" spans="1:15" ht="27">
      <c r="A205" s="86" t="s">
        <v>280</v>
      </c>
      <c r="B205" s="82">
        <v>3</v>
      </c>
      <c r="C205" s="18">
        <v>22</v>
      </c>
      <c r="D205" s="105" t="s">
        <v>281</v>
      </c>
      <c r="E205" s="86" t="s">
        <v>729</v>
      </c>
      <c r="F205" s="82">
        <v>83</v>
      </c>
      <c r="G205" s="82">
        <v>95</v>
      </c>
      <c r="H205" s="82">
        <v>95</v>
      </c>
      <c r="I205" s="82">
        <v>86</v>
      </c>
      <c r="J205" s="82">
        <v>96</v>
      </c>
      <c r="K205" s="82">
        <v>78</v>
      </c>
      <c r="L205" s="82">
        <f t="shared" si="4"/>
        <v>533</v>
      </c>
      <c r="M205" s="82"/>
      <c r="N205" s="82"/>
      <c r="O205" s="117" t="s">
        <v>282</v>
      </c>
    </row>
    <row r="206" spans="1:15" ht="17.25">
      <c r="A206" s="86" t="s">
        <v>283</v>
      </c>
      <c r="B206" s="19">
        <v>6</v>
      </c>
      <c r="C206" s="22">
        <v>5</v>
      </c>
      <c r="D206" s="91" t="s">
        <v>284</v>
      </c>
      <c r="E206" s="29" t="s">
        <v>909</v>
      </c>
      <c r="F206" s="29">
        <v>91</v>
      </c>
      <c r="G206" s="29">
        <v>86</v>
      </c>
      <c r="H206" s="29">
        <v>93</v>
      </c>
      <c r="I206" s="29">
        <v>84</v>
      </c>
      <c r="J206" s="29">
        <v>90</v>
      </c>
      <c r="K206" s="29">
        <v>87</v>
      </c>
      <c r="L206" s="19">
        <f t="shared" si="4"/>
        <v>531</v>
      </c>
      <c r="M206" s="19"/>
      <c r="N206" s="19"/>
      <c r="O206" s="29"/>
    </row>
    <row r="207" spans="1:15" ht="17.25">
      <c r="A207" s="86" t="s">
        <v>285</v>
      </c>
      <c r="B207" s="82">
        <v>1</v>
      </c>
      <c r="C207" s="18">
        <v>26</v>
      </c>
      <c r="D207" s="105" t="s">
        <v>286</v>
      </c>
      <c r="E207" s="86" t="s">
        <v>1158</v>
      </c>
      <c r="F207" s="82">
        <v>85</v>
      </c>
      <c r="G207" s="82">
        <v>92</v>
      </c>
      <c r="H207" s="82">
        <v>89</v>
      </c>
      <c r="I207" s="82">
        <v>91</v>
      </c>
      <c r="J207" s="82">
        <v>90</v>
      </c>
      <c r="K207" s="82">
        <v>83</v>
      </c>
      <c r="L207" s="82">
        <f t="shared" si="4"/>
        <v>530</v>
      </c>
      <c r="M207" s="82"/>
      <c r="N207" s="82"/>
      <c r="O207" s="98"/>
    </row>
    <row r="208" spans="1:15" ht="17.25">
      <c r="A208" s="86" t="s">
        <v>287</v>
      </c>
      <c r="B208" s="82">
        <v>1</v>
      </c>
      <c r="C208" s="18">
        <v>7</v>
      </c>
      <c r="D208" s="105" t="s">
        <v>288</v>
      </c>
      <c r="E208" s="86" t="s">
        <v>950</v>
      </c>
      <c r="F208" s="86">
        <v>85</v>
      </c>
      <c r="G208" s="86">
        <v>90</v>
      </c>
      <c r="H208" s="86">
        <v>92</v>
      </c>
      <c r="I208" s="86">
        <v>87</v>
      </c>
      <c r="J208" s="86">
        <v>85</v>
      </c>
      <c r="K208" s="86">
        <v>88</v>
      </c>
      <c r="L208" s="82">
        <f t="shared" si="4"/>
        <v>527</v>
      </c>
      <c r="M208" s="82"/>
      <c r="N208" s="82"/>
      <c r="O208" s="98"/>
    </row>
    <row r="209" spans="1:15" ht="17.25">
      <c r="A209" s="86" t="s">
        <v>289</v>
      </c>
      <c r="B209" s="19">
        <v>7</v>
      </c>
      <c r="C209" s="22">
        <v>7</v>
      </c>
      <c r="D209" s="91" t="s">
        <v>290</v>
      </c>
      <c r="E209" s="29" t="s">
        <v>992</v>
      </c>
      <c r="F209" s="29">
        <v>89</v>
      </c>
      <c r="G209" s="29">
        <v>88</v>
      </c>
      <c r="H209" s="29">
        <v>92</v>
      </c>
      <c r="I209" s="29">
        <v>88</v>
      </c>
      <c r="J209" s="29">
        <v>79</v>
      </c>
      <c r="K209" s="29">
        <v>89</v>
      </c>
      <c r="L209" s="19">
        <f t="shared" si="4"/>
        <v>525</v>
      </c>
      <c r="M209" s="19"/>
      <c r="N209" s="19"/>
      <c r="O209" s="106" t="s">
        <v>291</v>
      </c>
    </row>
    <row r="210" spans="1:15" ht="17.25">
      <c r="A210" s="86" t="s">
        <v>292</v>
      </c>
      <c r="B210" s="19">
        <v>7</v>
      </c>
      <c r="C210" s="22">
        <v>26</v>
      </c>
      <c r="D210" s="91" t="s">
        <v>293</v>
      </c>
      <c r="E210" s="29" t="s">
        <v>950</v>
      </c>
      <c r="F210" s="19">
        <v>86</v>
      </c>
      <c r="G210" s="19">
        <v>87</v>
      </c>
      <c r="H210" s="19">
        <v>89</v>
      </c>
      <c r="I210" s="19">
        <v>87</v>
      </c>
      <c r="J210" s="19">
        <v>92</v>
      </c>
      <c r="K210" s="19">
        <v>84</v>
      </c>
      <c r="L210" s="19">
        <f t="shared" si="4"/>
        <v>525</v>
      </c>
      <c r="M210" s="19"/>
      <c r="N210" s="19"/>
      <c r="O210" s="29" t="s">
        <v>266</v>
      </c>
    </row>
    <row r="211" spans="1:15" ht="17.25">
      <c r="A211" s="86" t="s">
        <v>294</v>
      </c>
      <c r="B211" s="19">
        <v>7</v>
      </c>
      <c r="C211" s="22">
        <v>9</v>
      </c>
      <c r="D211" s="91" t="s">
        <v>295</v>
      </c>
      <c r="E211" s="29" t="s">
        <v>896</v>
      </c>
      <c r="F211" s="19">
        <v>88</v>
      </c>
      <c r="G211" s="19">
        <v>86</v>
      </c>
      <c r="H211" s="19">
        <v>88</v>
      </c>
      <c r="I211" s="19">
        <v>91</v>
      </c>
      <c r="J211" s="19">
        <v>78</v>
      </c>
      <c r="K211" s="19">
        <v>91</v>
      </c>
      <c r="L211" s="19">
        <f t="shared" si="4"/>
        <v>522</v>
      </c>
      <c r="M211" s="19"/>
      <c r="N211" s="19"/>
      <c r="O211" s="113"/>
    </row>
    <row r="212" spans="1:15" ht="17.25">
      <c r="A212" s="86" t="s">
        <v>296</v>
      </c>
      <c r="B212" s="19">
        <v>7</v>
      </c>
      <c r="C212" s="22">
        <v>25</v>
      </c>
      <c r="D212" s="91" t="s">
        <v>297</v>
      </c>
      <c r="E212" s="29" t="s">
        <v>1127</v>
      </c>
      <c r="F212" s="19">
        <v>90</v>
      </c>
      <c r="G212" s="19">
        <v>87</v>
      </c>
      <c r="H212" s="19">
        <v>91</v>
      </c>
      <c r="I212" s="19">
        <v>88</v>
      </c>
      <c r="J212" s="19">
        <v>87</v>
      </c>
      <c r="K212" s="19">
        <v>78</v>
      </c>
      <c r="L212" s="19">
        <f t="shared" si="4"/>
        <v>521</v>
      </c>
      <c r="M212" s="19"/>
      <c r="N212" s="19"/>
      <c r="O212" s="113"/>
    </row>
    <row r="213" spans="1:15" ht="17.25">
      <c r="A213" s="86" t="s">
        <v>298</v>
      </c>
      <c r="B213" s="82">
        <v>3</v>
      </c>
      <c r="C213" s="18">
        <v>5</v>
      </c>
      <c r="D213" s="105" t="s">
        <v>299</v>
      </c>
      <c r="E213" s="86" t="s">
        <v>909</v>
      </c>
      <c r="F213" s="86">
        <v>84</v>
      </c>
      <c r="G213" s="86">
        <v>83</v>
      </c>
      <c r="H213" s="86">
        <v>86</v>
      </c>
      <c r="I213" s="86">
        <v>88</v>
      </c>
      <c r="J213" s="86">
        <v>93</v>
      </c>
      <c r="K213" s="86">
        <v>86</v>
      </c>
      <c r="L213" s="82">
        <f t="shared" si="4"/>
        <v>520</v>
      </c>
      <c r="M213" s="82"/>
      <c r="N213" s="82"/>
      <c r="O213" s="86"/>
    </row>
    <row r="214" spans="1:15" ht="17.25">
      <c r="A214" s="86" t="s">
        <v>300</v>
      </c>
      <c r="B214" s="19">
        <v>6</v>
      </c>
      <c r="C214" s="22">
        <v>26</v>
      </c>
      <c r="D214" s="91" t="s">
        <v>301</v>
      </c>
      <c r="E214" s="29" t="s">
        <v>1158</v>
      </c>
      <c r="F214" s="19">
        <v>86</v>
      </c>
      <c r="G214" s="19">
        <v>93</v>
      </c>
      <c r="H214" s="19">
        <v>86</v>
      </c>
      <c r="I214" s="19">
        <v>74</v>
      </c>
      <c r="J214" s="19">
        <v>84</v>
      </c>
      <c r="K214" s="19">
        <v>88</v>
      </c>
      <c r="L214" s="19">
        <f t="shared" si="4"/>
        <v>511</v>
      </c>
      <c r="M214" s="19"/>
      <c r="N214" s="19"/>
      <c r="O214" s="113"/>
    </row>
    <row r="215" spans="1:15" ht="17.25">
      <c r="A215" s="86" t="s">
        <v>302</v>
      </c>
      <c r="B215" s="19">
        <v>7</v>
      </c>
      <c r="C215" s="22">
        <v>8</v>
      </c>
      <c r="D215" s="91" t="s">
        <v>303</v>
      </c>
      <c r="E215" s="29" t="s">
        <v>1158</v>
      </c>
      <c r="F215" s="19">
        <v>76</v>
      </c>
      <c r="G215" s="19">
        <v>83</v>
      </c>
      <c r="H215" s="19">
        <v>78</v>
      </c>
      <c r="I215" s="19">
        <v>78</v>
      </c>
      <c r="J215" s="19">
        <v>84</v>
      </c>
      <c r="K215" s="19">
        <v>84</v>
      </c>
      <c r="L215" s="19">
        <f t="shared" si="4"/>
        <v>483</v>
      </c>
      <c r="M215" s="19"/>
      <c r="N215" s="19"/>
      <c r="O215" s="107"/>
    </row>
    <row r="216" spans="1:15" ht="17.25">
      <c r="A216" s="86" t="s">
        <v>304</v>
      </c>
      <c r="B216" s="19">
        <v>7</v>
      </c>
      <c r="C216" s="22">
        <v>6</v>
      </c>
      <c r="D216" s="91" t="s">
        <v>305</v>
      </c>
      <c r="E216" s="29" t="s">
        <v>944</v>
      </c>
      <c r="F216" s="19">
        <v>72</v>
      </c>
      <c r="G216" s="19">
        <v>73</v>
      </c>
      <c r="H216" s="19">
        <v>72</v>
      </c>
      <c r="I216" s="19">
        <v>81</v>
      </c>
      <c r="J216" s="19">
        <v>79</v>
      </c>
      <c r="K216" s="19">
        <v>84</v>
      </c>
      <c r="L216" s="19">
        <f t="shared" si="4"/>
        <v>461</v>
      </c>
      <c r="M216" s="19"/>
      <c r="N216" s="19"/>
      <c r="O216" s="113"/>
    </row>
    <row r="217" spans="1:15" ht="17.25">
      <c r="A217" s="86" t="s">
        <v>306</v>
      </c>
      <c r="B217" s="19">
        <v>7</v>
      </c>
      <c r="C217" s="22">
        <v>11</v>
      </c>
      <c r="D217" s="91" t="s">
        <v>307</v>
      </c>
      <c r="E217" s="29" t="s">
        <v>889</v>
      </c>
      <c r="F217" s="19">
        <v>90</v>
      </c>
      <c r="G217" s="19">
        <v>81</v>
      </c>
      <c r="H217" s="19">
        <v>99</v>
      </c>
      <c r="I217" s="19">
        <v>0</v>
      </c>
      <c r="J217" s="19">
        <v>0</v>
      </c>
      <c r="K217" s="19">
        <v>0</v>
      </c>
      <c r="L217" s="19">
        <f t="shared" si="4"/>
        <v>270</v>
      </c>
      <c r="M217" s="19"/>
      <c r="N217" s="19"/>
      <c r="O217" s="118" t="s">
        <v>308</v>
      </c>
    </row>
    <row r="218" spans="1:15" ht="17.25">
      <c r="A218" s="86"/>
      <c r="B218" s="82">
        <v>4</v>
      </c>
      <c r="C218" s="18">
        <v>25</v>
      </c>
      <c r="D218" s="100" t="s">
        <v>309</v>
      </c>
      <c r="E218" s="29" t="s">
        <v>896</v>
      </c>
      <c r="F218" s="82"/>
      <c r="G218" s="82"/>
      <c r="H218" s="82"/>
      <c r="I218" s="82"/>
      <c r="J218" s="82"/>
      <c r="K218" s="82"/>
      <c r="L218" s="82">
        <f t="shared" si="4"/>
        <v>0</v>
      </c>
      <c r="M218" s="82"/>
      <c r="N218" s="82"/>
      <c r="O218" s="82" t="s">
        <v>310</v>
      </c>
    </row>
    <row r="219" spans="1:15" ht="17.25">
      <c r="A219" s="86"/>
      <c r="B219" s="82">
        <v>8</v>
      </c>
      <c r="C219" s="18">
        <v>28</v>
      </c>
      <c r="D219" s="100" t="s">
        <v>311</v>
      </c>
      <c r="E219" s="21" t="s">
        <v>722</v>
      </c>
      <c r="F219" s="82"/>
      <c r="G219" s="82"/>
      <c r="H219" s="82"/>
      <c r="I219" s="82"/>
      <c r="J219" s="82"/>
      <c r="K219" s="82"/>
      <c r="L219" s="82">
        <f t="shared" si="4"/>
        <v>0</v>
      </c>
      <c r="M219" s="82"/>
      <c r="N219" s="82"/>
      <c r="O219" s="82" t="s">
        <v>310</v>
      </c>
    </row>
    <row r="220" spans="1:15" ht="17.25">
      <c r="A220" s="86"/>
      <c r="B220" s="82">
        <v>8</v>
      </c>
      <c r="C220" s="18">
        <v>32</v>
      </c>
      <c r="D220" s="100" t="s">
        <v>312</v>
      </c>
      <c r="E220" s="18" t="s">
        <v>313</v>
      </c>
      <c r="F220" s="82"/>
      <c r="G220" s="82"/>
      <c r="H220" s="82"/>
      <c r="I220" s="82"/>
      <c r="J220" s="82"/>
      <c r="K220" s="82"/>
      <c r="L220" s="82">
        <f t="shared" si="4"/>
        <v>0</v>
      </c>
      <c r="M220" s="82"/>
      <c r="N220" s="82"/>
      <c r="O220" s="82" t="s">
        <v>310</v>
      </c>
    </row>
  </sheetData>
  <mergeCells count="3">
    <mergeCell ref="A1:O1"/>
    <mergeCell ref="A2:O2"/>
    <mergeCell ref="A3:O3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scale="7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09"/>
  <sheetViews>
    <sheetView zoomScaleSheetLayoutView="100" workbookViewId="0" topLeftCell="A1">
      <selection activeCell="A1" sqref="A1:M1"/>
    </sheetView>
  </sheetViews>
  <sheetFormatPr defaultColWidth="9.00390625" defaultRowHeight="13.5"/>
  <cols>
    <col min="1" max="1" width="6.625" style="0" customWidth="1"/>
    <col min="2" max="3" width="4.125" style="0" customWidth="1"/>
    <col min="4" max="5" width="18.625" style="0" customWidth="1"/>
    <col min="6" max="9" width="5.625" style="0" customWidth="1"/>
    <col min="10" max="10" width="6.625" style="0" customWidth="1"/>
    <col min="11" max="11" width="8.625" style="0" customWidth="1"/>
    <col min="12" max="12" width="10.625" style="0" customWidth="1"/>
    <col min="13" max="13" width="18.625" style="0" customWidth="1"/>
  </cols>
  <sheetData>
    <row r="1" spans="1:14" ht="21" customHeight="1">
      <c r="A1" s="152" t="s">
        <v>157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46"/>
      <c r="N1" s="138"/>
    </row>
    <row r="2" spans="1:14" ht="21" customHeight="1">
      <c r="A2" s="152" t="s">
        <v>158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46"/>
      <c r="N2" s="138"/>
    </row>
    <row r="3" spans="1:14" ht="21" customHeight="1">
      <c r="A3" s="153" t="s">
        <v>682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46"/>
      <c r="N3" s="139"/>
    </row>
    <row r="4" spans="1:14" ht="7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5"/>
      <c r="N4" s="139"/>
    </row>
    <row r="5" spans="1:13" ht="13.5">
      <c r="A5" s="121" t="s">
        <v>683</v>
      </c>
      <c r="B5" s="122" t="s">
        <v>684</v>
      </c>
      <c r="C5" s="122" t="s">
        <v>685</v>
      </c>
      <c r="D5" s="122" t="s">
        <v>686</v>
      </c>
      <c r="E5" s="122" t="s">
        <v>687</v>
      </c>
      <c r="F5" s="122" t="s">
        <v>159</v>
      </c>
      <c r="G5" s="122" t="s">
        <v>160</v>
      </c>
      <c r="H5" s="122" t="s">
        <v>161</v>
      </c>
      <c r="I5" s="122" t="s">
        <v>162</v>
      </c>
      <c r="J5" s="122" t="s">
        <v>694</v>
      </c>
      <c r="K5" s="122" t="s">
        <v>163</v>
      </c>
      <c r="L5" s="122" t="s">
        <v>696</v>
      </c>
      <c r="M5" s="122" t="s">
        <v>697</v>
      </c>
    </row>
    <row r="6" spans="1:13" ht="18" customHeight="1">
      <c r="A6" s="21" t="s">
        <v>698</v>
      </c>
      <c r="B6" s="19" t="s">
        <v>138</v>
      </c>
      <c r="C6" s="22">
        <v>17</v>
      </c>
      <c r="D6" s="91" t="s">
        <v>711</v>
      </c>
      <c r="E6" s="29" t="s">
        <v>712</v>
      </c>
      <c r="F6" s="29">
        <v>98</v>
      </c>
      <c r="G6" s="29">
        <v>97</v>
      </c>
      <c r="H6" s="29">
        <v>100</v>
      </c>
      <c r="I6" s="29">
        <v>100</v>
      </c>
      <c r="J6" s="19">
        <f aca="true" t="shared" si="0" ref="J6:J37">SUM(F6:I6)</f>
        <v>395</v>
      </c>
      <c r="K6" s="101">
        <v>101.6</v>
      </c>
      <c r="L6" s="126">
        <f aca="true" t="shared" si="1" ref="L6:L13">SUM(J6:K6)</f>
        <v>496.6</v>
      </c>
      <c r="M6" s="29"/>
    </row>
    <row r="7" spans="1:13" ht="18" customHeight="1">
      <c r="A7" s="21" t="s">
        <v>702</v>
      </c>
      <c r="B7" s="19" t="s">
        <v>138</v>
      </c>
      <c r="C7" s="22">
        <v>16</v>
      </c>
      <c r="D7" s="91" t="s">
        <v>703</v>
      </c>
      <c r="E7" s="29" t="s">
        <v>704</v>
      </c>
      <c r="F7" s="19">
        <v>96</v>
      </c>
      <c r="G7" s="19">
        <v>99</v>
      </c>
      <c r="H7" s="19">
        <v>98</v>
      </c>
      <c r="I7" s="19">
        <v>100</v>
      </c>
      <c r="J7" s="19">
        <f t="shared" si="0"/>
        <v>393</v>
      </c>
      <c r="K7" s="101">
        <v>102.6</v>
      </c>
      <c r="L7" s="126">
        <f t="shared" si="1"/>
        <v>495.6</v>
      </c>
      <c r="M7" s="107"/>
    </row>
    <row r="8" spans="1:13" ht="18" customHeight="1">
      <c r="A8" s="21" t="s">
        <v>705</v>
      </c>
      <c r="B8" s="19" t="s">
        <v>164</v>
      </c>
      <c r="C8" s="22">
        <v>10</v>
      </c>
      <c r="D8" s="91" t="s">
        <v>755</v>
      </c>
      <c r="E8" s="91" t="s">
        <v>756</v>
      </c>
      <c r="F8" s="19">
        <v>99</v>
      </c>
      <c r="G8" s="19">
        <v>99</v>
      </c>
      <c r="H8" s="19">
        <v>96</v>
      </c>
      <c r="I8" s="19">
        <v>100</v>
      </c>
      <c r="J8" s="19">
        <f t="shared" si="0"/>
        <v>394</v>
      </c>
      <c r="K8" s="101">
        <v>98.7</v>
      </c>
      <c r="L8" s="126">
        <f t="shared" si="1"/>
        <v>492.7</v>
      </c>
      <c r="M8" s="107"/>
    </row>
    <row r="9" spans="1:13" ht="18" customHeight="1">
      <c r="A9" s="21" t="s">
        <v>708</v>
      </c>
      <c r="B9" s="19" t="s">
        <v>164</v>
      </c>
      <c r="C9" s="22">
        <v>19</v>
      </c>
      <c r="D9" s="91" t="s">
        <v>699</v>
      </c>
      <c r="E9" s="29" t="s">
        <v>700</v>
      </c>
      <c r="F9" s="29">
        <v>99</v>
      </c>
      <c r="G9" s="29">
        <v>98</v>
      </c>
      <c r="H9" s="29">
        <v>99</v>
      </c>
      <c r="I9" s="29">
        <v>97</v>
      </c>
      <c r="J9" s="19">
        <f t="shared" si="0"/>
        <v>393</v>
      </c>
      <c r="K9" s="101">
        <v>99.5</v>
      </c>
      <c r="L9" s="126">
        <f t="shared" si="1"/>
        <v>492.5</v>
      </c>
      <c r="M9" s="29"/>
    </row>
    <row r="10" spans="1:13" ht="18" customHeight="1">
      <c r="A10" s="21" t="s">
        <v>710</v>
      </c>
      <c r="B10" s="19" t="s">
        <v>165</v>
      </c>
      <c r="C10" s="22">
        <v>30</v>
      </c>
      <c r="D10" s="91" t="s">
        <v>768</v>
      </c>
      <c r="E10" s="29" t="s">
        <v>700</v>
      </c>
      <c r="F10" s="19">
        <v>98</v>
      </c>
      <c r="G10" s="19">
        <v>100</v>
      </c>
      <c r="H10" s="19">
        <v>98</v>
      </c>
      <c r="I10" s="19">
        <v>97</v>
      </c>
      <c r="J10" s="19">
        <f t="shared" si="0"/>
        <v>393</v>
      </c>
      <c r="K10" s="101">
        <v>99.2</v>
      </c>
      <c r="L10" s="126">
        <f t="shared" si="1"/>
        <v>492.2</v>
      </c>
      <c r="M10" s="113"/>
    </row>
    <row r="11" spans="1:13" ht="18" customHeight="1">
      <c r="A11" s="21" t="s">
        <v>713</v>
      </c>
      <c r="B11" s="19" t="s">
        <v>138</v>
      </c>
      <c r="C11" s="22">
        <v>18</v>
      </c>
      <c r="D11" s="91" t="s">
        <v>714</v>
      </c>
      <c r="E11" s="29" t="s">
        <v>715</v>
      </c>
      <c r="F11" s="29">
        <v>98</v>
      </c>
      <c r="G11" s="29">
        <v>100</v>
      </c>
      <c r="H11" s="29">
        <v>98</v>
      </c>
      <c r="I11" s="29">
        <v>98</v>
      </c>
      <c r="J11" s="19">
        <f t="shared" si="0"/>
        <v>394</v>
      </c>
      <c r="K11" s="101">
        <v>97.4</v>
      </c>
      <c r="L11" s="126">
        <f t="shared" si="1"/>
        <v>491.4</v>
      </c>
      <c r="M11" s="29"/>
    </row>
    <row r="12" spans="1:13" ht="18" customHeight="1">
      <c r="A12" s="21" t="s">
        <v>716</v>
      </c>
      <c r="B12" s="19" t="s">
        <v>138</v>
      </c>
      <c r="C12" s="22">
        <v>19</v>
      </c>
      <c r="D12" s="91" t="s">
        <v>580</v>
      </c>
      <c r="E12" s="29" t="s">
        <v>700</v>
      </c>
      <c r="F12" s="29">
        <v>96</v>
      </c>
      <c r="G12" s="29">
        <v>97</v>
      </c>
      <c r="H12" s="29">
        <v>100</v>
      </c>
      <c r="I12" s="29">
        <v>99</v>
      </c>
      <c r="J12" s="19">
        <f t="shared" si="0"/>
        <v>392</v>
      </c>
      <c r="K12" s="101">
        <v>99</v>
      </c>
      <c r="L12" s="126">
        <f t="shared" si="1"/>
        <v>491</v>
      </c>
      <c r="M12" s="29"/>
    </row>
    <row r="13" spans="1:13" ht="18" customHeight="1">
      <c r="A13" s="21" t="s">
        <v>718</v>
      </c>
      <c r="B13" s="19" t="s">
        <v>165</v>
      </c>
      <c r="C13" s="22">
        <v>4</v>
      </c>
      <c r="D13" s="91" t="s">
        <v>819</v>
      </c>
      <c r="E13" s="29" t="s">
        <v>704</v>
      </c>
      <c r="F13" s="29">
        <v>96</v>
      </c>
      <c r="G13" s="29">
        <v>98</v>
      </c>
      <c r="H13" s="29">
        <v>99</v>
      </c>
      <c r="I13" s="29">
        <v>100</v>
      </c>
      <c r="J13" s="19">
        <f t="shared" si="0"/>
        <v>393</v>
      </c>
      <c r="K13" s="101">
        <v>96.7</v>
      </c>
      <c r="L13" s="126">
        <f t="shared" si="1"/>
        <v>489.7</v>
      </c>
      <c r="M13" s="29"/>
    </row>
    <row r="14" spans="1:13" ht="18" customHeight="1">
      <c r="A14" s="21" t="s">
        <v>720</v>
      </c>
      <c r="B14" s="19" t="s">
        <v>164</v>
      </c>
      <c r="C14" s="22">
        <v>17</v>
      </c>
      <c r="D14" s="91" t="s">
        <v>739</v>
      </c>
      <c r="E14" s="29" t="s">
        <v>712</v>
      </c>
      <c r="F14" s="29">
        <v>99</v>
      </c>
      <c r="G14" s="29">
        <v>97</v>
      </c>
      <c r="H14" s="29">
        <v>97</v>
      </c>
      <c r="I14" s="29">
        <v>99</v>
      </c>
      <c r="J14" s="19">
        <f t="shared" si="0"/>
        <v>392</v>
      </c>
      <c r="K14" s="19"/>
      <c r="L14" s="19"/>
      <c r="M14" s="29" t="s">
        <v>166</v>
      </c>
    </row>
    <row r="15" spans="1:13" ht="18" customHeight="1">
      <c r="A15" s="21" t="s">
        <v>724</v>
      </c>
      <c r="B15" s="19" t="s">
        <v>167</v>
      </c>
      <c r="C15" s="22">
        <v>17</v>
      </c>
      <c r="D15" s="91" t="s">
        <v>786</v>
      </c>
      <c r="E15" s="29" t="s">
        <v>712</v>
      </c>
      <c r="F15" s="29">
        <v>97</v>
      </c>
      <c r="G15" s="29">
        <v>99</v>
      </c>
      <c r="H15" s="29">
        <v>98</v>
      </c>
      <c r="I15" s="29">
        <v>98</v>
      </c>
      <c r="J15" s="19">
        <f t="shared" si="0"/>
        <v>392</v>
      </c>
      <c r="K15" s="19"/>
      <c r="L15" s="19"/>
      <c r="M15" s="29" t="s">
        <v>168</v>
      </c>
    </row>
    <row r="16" spans="1:13" ht="18" customHeight="1">
      <c r="A16" s="21" t="s">
        <v>727</v>
      </c>
      <c r="B16" s="19" t="s">
        <v>138</v>
      </c>
      <c r="C16" s="22">
        <v>14</v>
      </c>
      <c r="D16" s="91" t="s">
        <v>735</v>
      </c>
      <c r="E16" s="29" t="s">
        <v>736</v>
      </c>
      <c r="F16" s="19">
        <v>99</v>
      </c>
      <c r="G16" s="19">
        <v>98</v>
      </c>
      <c r="H16" s="19">
        <v>99</v>
      </c>
      <c r="I16" s="19">
        <v>96</v>
      </c>
      <c r="J16" s="19">
        <f t="shared" si="0"/>
        <v>392</v>
      </c>
      <c r="K16" s="19"/>
      <c r="L16" s="19"/>
      <c r="M16" s="107" t="s">
        <v>169</v>
      </c>
    </row>
    <row r="17" spans="1:13" ht="18" customHeight="1">
      <c r="A17" s="21" t="s">
        <v>731</v>
      </c>
      <c r="B17" s="19" t="s">
        <v>164</v>
      </c>
      <c r="C17" s="22">
        <v>28</v>
      </c>
      <c r="D17" s="91" t="s">
        <v>725</v>
      </c>
      <c r="E17" s="29" t="s">
        <v>704</v>
      </c>
      <c r="F17" s="19">
        <v>99</v>
      </c>
      <c r="G17" s="19">
        <v>98</v>
      </c>
      <c r="H17" s="19">
        <v>98</v>
      </c>
      <c r="I17" s="19">
        <v>96</v>
      </c>
      <c r="J17" s="19">
        <f t="shared" si="0"/>
        <v>391</v>
      </c>
      <c r="K17" s="19"/>
      <c r="L17" s="19"/>
      <c r="M17" s="107"/>
    </row>
    <row r="18" spans="1:13" ht="18" customHeight="1">
      <c r="A18" s="21" t="s">
        <v>734</v>
      </c>
      <c r="B18" s="19" t="s">
        <v>164</v>
      </c>
      <c r="C18" s="22">
        <v>15</v>
      </c>
      <c r="D18" s="91" t="s">
        <v>170</v>
      </c>
      <c r="E18" s="29" t="s">
        <v>762</v>
      </c>
      <c r="F18" s="29">
        <v>98</v>
      </c>
      <c r="G18" s="29">
        <v>97</v>
      </c>
      <c r="H18" s="29">
        <v>97</v>
      </c>
      <c r="I18" s="29">
        <v>98</v>
      </c>
      <c r="J18" s="19">
        <f t="shared" si="0"/>
        <v>390</v>
      </c>
      <c r="K18" s="19"/>
      <c r="L18" s="19"/>
      <c r="M18" s="29" t="s">
        <v>171</v>
      </c>
    </row>
    <row r="19" spans="1:13" ht="18" customHeight="1">
      <c r="A19" s="21" t="s">
        <v>738</v>
      </c>
      <c r="B19" s="19" t="s">
        <v>138</v>
      </c>
      <c r="C19" s="22">
        <v>20</v>
      </c>
      <c r="D19" s="91" t="s">
        <v>721</v>
      </c>
      <c r="E19" s="29" t="s">
        <v>722</v>
      </c>
      <c r="F19" s="29">
        <v>98</v>
      </c>
      <c r="G19" s="29">
        <v>97</v>
      </c>
      <c r="H19" s="29">
        <v>98</v>
      </c>
      <c r="I19" s="29">
        <v>97</v>
      </c>
      <c r="J19" s="19">
        <f t="shared" si="0"/>
        <v>390</v>
      </c>
      <c r="K19" s="19"/>
      <c r="L19" s="19"/>
      <c r="M19" s="29" t="s">
        <v>172</v>
      </c>
    </row>
    <row r="20" spans="1:13" ht="18" customHeight="1">
      <c r="A20" s="21" t="s">
        <v>741</v>
      </c>
      <c r="B20" s="19" t="s">
        <v>167</v>
      </c>
      <c r="C20" s="22">
        <v>16</v>
      </c>
      <c r="D20" s="91" t="s">
        <v>752</v>
      </c>
      <c r="E20" s="29" t="s">
        <v>704</v>
      </c>
      <c r="F20" s="19">
        <v>98</v>
      </c>
      <c r="G20" s="19">
        <v>98</v>
      </c>
      <c r="H20" s="19">
        <v>97</v>
      </c>
      <c r="I20" s="19">
        <v>97</v>
      </c>
      <c r="J20" s="19">
        <f t="shared" si="0"/>
        <v>390</v>
      </c>
      <c r="K20" s="19"/>
      <c r="L20" s="19"/>
      <c r="M20" s="19" t="s">
        <v>173</v>
      </c>
    </row>
    <row r="21" spans="1:13" ht="18" customHeight="1">
      <c r="A21" s="21" t="s">
        <v>743</v>
      </c>
      <c r="B21" s="19" t="s">
        <v>165</v>
      </c>
      <c r="C21" s="22">
        <v>3</v>
      </c>
      <c r="D21" s="91" t="s">
        <v>962</v>
      </c>
      <c r="E21" s="29" t="s">
        <v>712</v>
      </c>
      <c r="F21" s="19">
        <v>95</v>
      </c>
      <c r="G21" s="19">
        <v>97</v>
      </c>
      <c r="H21" s="19">
        <v>99</v>
      </c>
      <c r="I21" s="19">
        <v>98</v>
      </c>
      <c r="J21" s="19">
        <f t="shared" si="0"/>
        <v>389</v>
      </c>
      <c r="K21" s="19"/>
      <c r="L21" s="19"/>
      <c r="M21" s="107"/>
    </row>
    <row r="22" spans="1:13" ht="18" customHeight="1">
      <c r="A22" s="21" t="s">
        <v>746</v>
      </c>
      <c r="B22" s="19" t="s">
        <v>164</v>
      </c>
      <c r="C22" s="22">
        <v>31</v>
      </c>
      <c r="D22" s="91" t="s">
        <v>834</v>
      </c>
      <c r="E22" s="29" t="s">
        <v>835</v>
      </c>
      <c r="F22" s="19">
        <v>95</v>
      </c>
      <c r="G22" s="19">
        <v>98</v>
      </c>
      <c r="H22" s="19">
        <v>98</v>
      </c>
      <c r="I22" s="19">
        <v>98</v>
      </c>
      <c r="J22" s="19">
        <f t="shared" si="0"/>
        <v>389</v>
      </c>
      <c r="K22" s="19"/>
      <c r="L22" s="19"/>
      <c r="M22" s="107" t="s">
        <v>174</v>
      </c>
    </row>
    <row r="23" spans="1:13" ht="18" customHeight="1">
      <c r="A23" s="21" t="s">
        <v>748</v>
      </c>
      <c r="B23" s="19" t="s">
        <v>165</v>
      </c>
      <c r="C23" s="22">
        <v>19</v>
      </c>
      <c r="D23" s="91" t="s">
        <v>717</v>
      </c>
      <c r="E23" s="29" t="s">
        <v>700</v>
      </c>
      <c r="F23" s="29">
        <v>97</v>
      </c>
      <c r="G23" s="29">
        <v>96</v>
      </c>
      <c r="H23" s="29">
        <v>98</v>
      </c>
      <c r="I23" s="29">
        <v>98</v>
      </c>
      <c r="J23" s="19">
        <f t="shared" si="0"/>
        <v>389</v>
      </c>
      <c r="K23" s="19"/>
      <c r="L23" s="19"/>
      <c r="M23" s="29"/>
    </row>
    <row r="24" spans="1:13" ht="18" customHeight="1">
      <c r="A24" s="21" t="s">
        <v>751</v>
      </c>
      <c r="B24" s="19" t="s">
        <v>164</v>
      </c>
      <c r="C24" s="22">
        <v>20</v>
      </c>
      <c r="D24" s="91" t="s">
        <v>937</v>
      </c>
      <c r="E24" s="29" t="s">
        <v>722</v>
      </c>
      <c r="F24" s="29">
        <v>97</v>
      </c>
      <c r="G24" s="29">
        <v>98</v>
      </c>
      <c r="H24" s="29">
        <v>96</v>
      </c>
      <c r="I24" s="29">
        <v>98</v>
      </c>
      <c r="J24" s="19">
        <f t="shared" si="0"/>
        <v>389</v>
      </c>
      <c r="K24" s="19"/>
      <c r="L24" s="19"/>
      <c r="M24" s="29" t="s">
        <v>175</v>
      </c>
    </row>
    <row r="25" spans="1:13" ht="18" customHeight="1">
      <c r="A25" s="21" t="s">
        <v>754</v>
      </c>
      <c r="B25" s="19" t="s">
        <v>167</v>
      </c>
      <c r="C25" s="22">
        <v>19</v>
      </c>
      <c r="D25" s="91" t="s">
        <v>872</v>
      </c>
      <c r="E25" s="29" t="s">
        <v>700</v>
      </c>
      <c r="F25" s="29">
        <v>96</v>
      </c>
      <c r="G25" s="29">
        <v>98</v>
      </c>
      <c r="H25" s="29">
        <v>99</v>
      </c>
      <c r="I25" s="29">
        <v>96</v>
      </c>
      <c r="J25" s="19">
        <f t="shared" si="0"/>
        <v>389</v>
      </c>
      <c r="K25" s="19"/>
      <c r="L25" s="19"/>
      <c r="M25" s="29" t="s">
        <v>176</v>
      </c>
    </row>
    <row r="26" spans="1:13" ht="18" customHeight="1">
      <c r="A26" s="21" t="s">
        <v>758</v>
      </c>
      <c r="B26" s="19" t="s">
        <v>138</v>
      </c>
      <c r="C26" s="22">
        <v>4</v>
      </c>
      <c r="D26" s="91" t="s">
        <v>810</v>
      </c>
      <c r="E26" s="29" t="s">
        <v>700</v>
      </c>
      <c r="F26" s="29">
        <v>97</v>
      </c>
      <c r="G26" s="29">
        <v>97</v>
      </c>
      <c r="H26" s="29">
        <v>95</v>
      </c>
      <c r="I26" s="29">
        <v>99</v>
      </c>
      <c r="J26" s="19">
        <f t="shared" si="0"/>
        <v>388</v>
      </c>
      <c r="K26" s="19"/>
      <c r="L26" s="19"/>
      <c r="M26" s="29" t="s">
        <v>177</v>
      </c>
    </row>
    <row r="27" spans="1:13" ht="18" customHeight="1">
      <c r="A27" s="21" t="s">
        <v>761</v>
      </c>
      <c r="B27" s="19" t="s">
        <v>167</v>
      </c>
      <c r="C27" s="22">
        <v>18</v>
      </c>
      <c r="D27" s="91" t="s">
        <v>732</v>
      </c>
      <c r="E27" s="29" t="s">
        <v>715</v>
      </c>
      <c r="F27" s="29">
        <v>98</v>
      </c>
      <c r="G27" s="29">
        <v>96</v>
      </c>
      <c r="H27" s="29">
        <v>96</v>
      </c>
      <c r="I27" s="29">
        <v>98</v>
      </c>
      <c r="J27" s="19">
        <f t="shared" si="0"/>
        <v>388</v>
      </c>
      <c r="K27" s="19"/>
      <c r="L27" s="19"/>
      <c r="M27" s="29" t="s">
        <v>178</v>
      </c>
    </row>
    <row r="28" spans="1:13" ht="18" customHeight="1">
      <c r="A28" s="21" t="s">
        <v>764</v>
      </c>
      <c r="B28" s="19" t="s">
        <v>167</v>
      </c>
      <c r="C28" s="22">
        <v>13</v>
      </c>
      <c r="D28" s="91" t="s">
        <v>906</v>
      </c>
      <c r="E28" s="29" t="s">
        <v>707</v>
      </c>
      <c r="F28" s="19">
        <v>95</v>
      </c>
      <c r="G28" s="19">
        <v>100</v>
      </c>
      <c r="H28" s="19">
        <v>95</v>
      </c>
      <c r="I28" s="19">
        <v>98</v>
      </c>
      <c r="J28" s="19">
        <f t="shared" si="0"/>
        <v>388</v>
      </c>
      <c r="K28" s="19"/>
      <c r="L28" s="19"/>
      <c r="M28" s="107" t="s">
        <v>179</v>
      </c>
    </row>
    <row r="29" spans="1:13" ht="18" customHeight="1">
      <c r="A29" s="21" t="s">
        <v>767</v>
      </c>
      <c r="B29" s="19" t="s">
        <v>167</v>
      </c>
      <c r="C29" s="22">
        <v>15</v>
      </c>
      <c r="D29" s="91" t="s">
        <v>180</v>
      </c>
      <c r="E29" s="29" t="s">
        <v>762</v>
      </c>
      <c r="F29" s="29">
        <v>98</v>
      </c>
      <c r="G29" s="29">
        <v>98</v>
      </c>
      <c r="H29" s="29">
        <v>96</v>
      </c>
      <c r="I29" s="29">
        <v>96</v>
      </c>
      <c r="J29" s="19">
        <f t="shared" si="0"/>
        <v>388</v>
      </c>
      <c r="K29" s="19"/>
      <c r="L29" s="19"/>
      <c r="M29" s="29" t="s">
        <v>176</v>
      </c>
    </row>
    <row r="30" spans="1:13" ht="18" customHeight="1">
      <c r="A30" s="21" t="s">
        <v>770</v>
      </c>
      <c r="B30" s="19" t="s">
        <v>165</v>
      </c>
      <c r="C30" s="22">
        <v>28</v>
      </c>
      <c r="D30" s="91" t="s">
        <v>1056</v>
      </c>
      <c r="E30" s="29" t="s">
        <v>704</v>
      </c>
      <c r="F30" s="19">
        <v>96</v>
      </c>
      <c r="G30" s="19">
        <v>96</v>
      </c>
      <c r="H30" s="19">
        <v>97</v>
      </c>
      <c r="I30" s="19">
        <v>98</v>
      </c>
      <c r="J30" s="19">
        <f t="shared" si="0"/>
        <v>387</v>
      </c>
      <c r="K30" s="19"/>
      <c r="L30" s="19"/>
      <c r="M30" s="107"/>
    </row>
    <row r="31" spans="1:13" ht="18" customHeight="1">
      <c r="A31" s="21" t="s">
        <v>773</v>
      </c>
      <c r="B31" s="19" t="s">
        <v>164</v>
      </c>
      <c r="C31" s="22">
        <v>11</v>
      </c>
      <c r="D31" s="91" t="s">
        <v>281</v>
      </c>
      <c r="E31" s="29" t="s">
        <v>729</v>
      </c>
      <c r="F31" s="29">
        <v>99</v>
      </c>
      <c r="G31" s="29">
        <v>98</v>
      </c>
      <c r="H31" s="29">
        <v>99</v>
      </c>
      <c r="I31" s="29">
        <v>91</v>
      </c>
      <c r="J31" s="19">
        <f t="shared" si="0"/>
        <v>387</v>
      </c>
      <c r="K31" s="19"/>
      <c r="L31" s="19"/>
      <c r="M31" s="29"/>
    </row>
    <row r="32" spans="1:13" ht="18" customHeight="1">
      <c r="A32" s="21" t="s">
        <v>776</v>
      </c>
      <c r="B32" s="19" t="s">
        <v>164</v>
      </c>
      <c r="C32" s="22">
        <v>16</v>
      </c>
      <c r="D32" s="91" t="s">
        <v>774</v>
      </c>
      <c r="E32" s="29" t="s">
        <v>704</v>
      </c>
      <c r="F32" s="19">
        <v>97</v>
      </c>
      <c r="G32" s="19">
        <v>96</v>
      </c>
      <c r="H32" s="19">
        <v>95</v>
      </c>
      <c r="I32" s="19">
        <v>98</v>
      </c>
      <c r="J32" s="19">
        <f t="shared" si="0"/>
        <v>386</v>
      </c>
      <c r="K32" s="19"/>
      <c r="L32" s="19"/>
      <c r="M32" s="19" t="s">
        <v>168</v>
      </c>
    </row>
    <row r="33" spans="1:13" ht="18" customHeight="1">
      <c r="A33" s="21" t="s">
        <v>778</v>
      </c>
      <c r="B33" s="19" t="s">
        <v>167</v>
      </c>
      <c r="C33" s="22">
        <v>5</v>
      </c>
      <c r="D33" s="91" t="s">
        <v>1012</v>
      </c>
      <c r="E33" s="29" t="s">
        <v>704</v>
      </c>
      <c r="F33" s="19">
        <v>94</v>
      </c>
      <c r="G33" s="19">
        <v>97</v>
      </c>
      <c r="H33" s="19">
        <v>98</v>
      </c>
      <c r="I33" s="19">
        <v>97</v>
      </c>
      <c r="J33" s="19">
        <f t="shared" si="0"/>
        <v>386</v>
      </c>
      <c r="K33" s="19"/>
      <c r="L33" s="19"/>
      <c r="M33" s="19" t="s">
        <v>181</v>
      </c>
    </row>
    <row r="34" spans="1:13" ht="18" customHeight="1">
      <c r="A34" s="21" t="s">
        <v>780</v>
      </c>
      <c r="B34" s="19" t="s">
        <v>165</v>
      </c>
      <c r="C34" s="22">
        <v>13</v>
      </c>
      <c r="D34" s="91" t="s">
        <v>765</v>
      </c>
      <c r="E34" s="29" t="s">
        <v>707</v>
      </c>
      <c r="F34" s="19">
        <v>94</v>
      </c>
      <c r="G34" s="19">
        <v>98</v>
      </c>
      <c r="H34" s="19">
        <v>97</v>
      </c>
      <c r="I34" s="19">
        <v>97</v>
      </c>
      <c r="J34" s="19">
        <f t="shared" si="0"/>
        <v>386</v>
      </c>
      <c r="K34" s="19"/>
      <c r="L34" s="19"/>
      <c r="M34" s="107"/>
    </row>
    <row r="35" spans="1:13" ht="18" customHeight="1">
      <c r="A35" s="21" t="s">
        <v>783</v>
      </c>
      <c r="B35" s="19" t="s">
        <v>165</v>
      </c>
      <c r="C35" s="22">
        <v>17</v>
      </c>
      <c r="D35" s="91" t="s">
        <v>813</v>
      </c>
      <c r="E35" s="29" t="s">
        <v>712</v>
      </c>
      <c r="F35" s="29">
        <v>99</v>
      </c>
      <c r="G35" s="29">
        <v>94</v>
      </c>
      <c r="H35" s="29">
        <v>97</v>
      </c>
      <c r="I35" s="29">
        <v>96</v>
      </c>
      <c r="J35" s="19">
        <f t="shared" si="0"/>
        <v>386</v>
      </c>
      <c r="K35" s="19"/>
      <c r="L35" s="19"/>
      <c r="M35" s="29"/>
    </row>
    <row r="36" spans="1:13" ht="18" customHeight="1">
      <c r="A36" s="21" t="s">
        <v>785</v>
      </c>
      <c r="B36" s="19" t="s">
        <v>167</v>
      </c>
      <c r="C36" s="22">
        <v>20</v>
      </c>
      <c r="D36" s="91" t="s">
        <v>875</v>
      </c>
      <c r="E36" s="29" t="s">
        <v>722</v>
      </c>
      <c r="F36" s="29">
        <v>94</v>
      </c>
      <c r="G36" s="29">
        <v>100</v>
      </c>
      <c r="H36" s="29">
        <v>96</v>
      </c>
      <c r="I36" s="29">
        <v>96</v>
      </c>
      <c r="J36" s="19">
        <f t="shared" si="0"/>
        <v>386</v>
      </c>
      <c r="K36" s="19"/>
      <c r="L36" s="19"/>
      <c r="M36" s="29" t="s">
        <v>169</v>
      </c>
    </row>
    <row r="37" spans="1:13" ht="18" customHeight="1">
      <c r="A37" s="21" t="s">
        <v>788</v>
      </c>
      <c r="B37" s="19" t="s">
        <v>138</v>
      </c>
      <c r="C37" s="22">
        <v>13</v>
      </c>
      <c r="D37" s="91" t="s">
        <v>972</v>
      </c>
      <c r="E37" s="29" t="s">
        <v>707</v>
      </c>
      <c r="F37" s="19">
        <v>95</v>
      </c>
      <c r="G37" s="19">
        <v>96</v>
      </c>
      <c r="H37" s="19">
        <v>96</v>
      </c>
      <c r="I37" s="19">
        <v>98</v>
      </c>
      <c r="J37" s="19">
        <f t="shared" si="0"/>
        <v>385</v>
      </c>
      <c r="K37" s="19"/>
      <c r="L37" s="19"/>
      <c r="M37" s="107" t="s">
        <v>182</v>
      </c>
    </row>
    <row r="38" spans="1:13" ht="18" customHeight="1">
      <c r="A38" s="21" t="s">
        <v>791</v>
      </c>
      <c r="B38" s="19" t="s">
        <v>167</v>
      </c>
      <c r="C38" s="22">
        <v>23</v>
      </c>
      <c r="D38" s="91" t="s">
        <v>888</v>
      </c>
      <c r="E38" s="29" t="s">
        <v>889</v>
      </c>
      <c r="F38" s="19">
        <v>96</v>
      </c>
      <c r="G38" s="19">
        <v>95</v>
      </c>
      <c r="H38" s="19">
        <v>98</v>
      </c>
      <c r="I38" s="19">
        <v>96</v>
      </c>
      <c r="J38" s="19">
        <f aca="true" t="shared" si="2" ref="J38:J69">SUM(F38:I38)</f>
        <v>385</v>
      </c>
      <c r="K38" s="19"/>
      <c r="L38" s="19"/>
      <c r="M38" s="107" t="s">
        <v>183</v>
      </c>
    </row>
    <row r="39" spans="1:13" ht="18" customHeight="1">
      <c r="A39" s="21" t="s">
        <v>794</v>
      </c>
      <c r="B39" s="19" t="s">
        <v>138</v>
      </c>
      <c r="C39" s="22">
        <v>30</v>
      </c>
      <c r="D39" s="91" t="s">
        <v>804</v>
      </c>
      <c r="E39" s="29" t="s">
        <v>700</v>
      </c>
      <c r="F39" s="19">
        <v>97</v>
      </c>
      <c r="G39" s="19">
        <v>96</v>
      </c>
      <c r="H39" s="19">
        <v>96</v>
      </c>
      <c r="I39" s="19">
        <v>96</v>
      </c>
      <c r="J39" s="19">
        <f t="shared" si="2"/>
        <v>385</v>
      </c>
      <c r="K39" s="19"/>
      <c r="L39" s="19"/>
      <c r="M39" s="19" t="s">
        <v>184</v>
      </c>
    </row>
    <row r="40" spans="1:13" ht="18" customHeight="1">
      <c r="A40" s="21" t="s">
        <v>797</v>
      </c>
      <c r="B40" s="19" t="s">
        <v>138</v>
      </c>
      <c r="C40" s="22">
        <v>15</v>
      </c>
      <c r="D40" s="91" t="s">
        <v>185</v>
      </c>
      <c r="E40" s="29" t="s">
        <v>762</v>
      </c>
      <c r="F40" s="29">
        <v>97</v>
      </c>
      <c r="G40" s="29">
        <v>96</v>
      </c>
      <c r="H40" s="29">
        <v>97</v>
      </c>
      <c r="I40" s="29">
        <v>95</v>
      </c>
      <c r="J40" s="19">
        <f t="shared" si="2"/>
        <v>385</v>
      </c>
      <c r="K40" s="19"/>
      <c r="L40" s="19"/>
      <c r="M40" s="29" t="s">
        <v>186</v>
      </c>
    </row>
    <row r="41" spans="1:13" ht="18" customHeight="1">
      <c r="A41" s="21" t="s">
        <v>800</v>
      </c>
      <c r="B41" s="19" t="s">
        <v>164</v>
      </c>
      <c r="C41" s="22">
        <v>3</v>
      </c>
      <c r="D41" s="91" t="s">
        <v>960</v>
      </c>
      <c r="E41" s="29" t="s">
        <v>700</v>
      </c>
      <c r="F41" s="19">
        <v>96</v>
      </c>
      <c r="G41" s="19">
        <v>97</v>
      </c>
      <c r="H41" s="19">
        <v>98</v>
      </c>
      <c r="I41" s="19">
        <v>94</v>
      </c>
      <c r="J41" s="19">
        <f t="shared" si="2"/>
        <v>385</v>
      </c>
      <c r="K41" s="19"/>
      <c r="L41" s="19"/>
      <c r="M41" s="107" t="s">
        <v>187</v>
      </c>
    </row>
    <row r="42" spans="1:13" ht="18" customHeight="1">
      <c r="A42" s="21" t="s">
        <v>803</v>
      </c>
      <c r="B42" s="19" t="s">
        <v>167</v>
      </c>
      <c r="C42" s="22">
        <v>10</v>
      </c>
      <c r="D42" s="91" t="s">
        <v>188</v>
      </c>
      <c r="E42" s="91" t="s">
        <v>756</v>
      </c>
      <c r="F42" s="19">
        <v>94</v>
      </c>
      <c r="G42" s="19">
        <v>94</v>
      </c>
      <c r="H42" s="19">
        <v>98</v>
      </c>
      <c r="I42" s="19">
        <v>98</v>
      </c>
      <c r="J42" s="19">
        <f t="shared" si="2"/>
        <v>384</v>
      </c>
      <c r="K42" s="19"/>
      <c r="L42" s="19"/>
      <c r="M42" s="107" t="s">
        <v>189</v>
      </c>
    </row>
    <row r="43" spans="1:13" ht="18" customHeight="1">
      <c r="A43" s="21" t="s">
        <v>806</v>
      </c>
      <c r="B43" s="19" t="s">
        <v>167</v>
      </c>
      <c r="C43" s="22">
        <v>3</v>
      </c>
      <c r="D43" s="91" t="s">
        <v>983</v>
      </c>
      <c r="E43" s="29" t="s">
        <v>700</v>
      </c>
      <c r="F43" s="19">
        <v>93</v>
      </c>
      <c r="G43" s="19">
        <v>96</v>
      </c>
      <c r="H43" s="19">
        <v>97</v>
      </c>
      <c r="I43" s="19">
        <v>98</v>
      </c>
      <c r="J43" s="19">
        <f t="shared" si="2"/>
        <v>384</v>
      </c>
      <c r="K43" s="19"/>
      <c r="L43" s="19"/>
      <c r="M43" s="107" t="s">
        <v>190</v>
      </c>
    </row>
    <row r="44" spans="1:13" ht="18" customHeight="1">
      <c r="A44" s="21" t="s">
        <v>809</v>
      </c>
      <c r="B44" s="19" t="s">
        <v>138</v>
      </c>
      <c r="C44" s="22">
        <v>11</v>
      </c>
      <c r="D44" s="91" t="s">
        <v>798</v>
      </c>
      <c r="E44" s="29" t="s">
        <v>729</v>
      </c>
      <c r="F44" s="29">
        <v>96</v>
      </c>
      <c r="G44" s="29">
        <v>94</v>
      </c>
      <c r="H44" s="29">
        <v>98</v>
      </c>
      <c r="I44" s="29">
        <v>96</v>
      </c>
      <c r="J44" s="19">
        <f t="shared" si="2"/>
        <v>384</v>
      </c>
      <c r="K44" s="19"/>
      <c r="L44" s="19"/>
      <c r="M44" s="19" t="s">
        <v>191</v>
      </c>
    </row>
    <row r="45" spans="1:13" ht="18" customHeight="1">
      <c r="A45" s="21" t="s">
        <v>812</v>
      </c>
      <c r="B45" s="19" t="s">
        <v>164</v>
      </c>
      <c r="C45" s="22">
        <v>2</v>
      </c>
      <c r="D45" s="91" t="s">
        <v>192</v>
      </c>
      <c r="E45" s="29" t="s">
        <v>762</v>
      </c>
      <c r="F45" s="19">
        <v>96</v>
      </c>
      <c r="G45" s="19">
        <v>98</v>
      </c>
      <c r="H45" s="19">
        <v>94</v>
      </c>
      <c r="I45" s="19">
        <v>96</v>
      </c>
      <c r="J45" s="19">
        <f t="shared" si="2"/>
        <v>384</v>
      </c>
      <c r="K45" s="19"/>
      <c r="L45" s="19"/>
      <c r="M45" s="19" t="s">
        <v>193</v>
      </c>
    </row>
    <row r="46" spans="1:13" ht="18" customHeight="1">
      <c r="A46" s="21" t="s">
        <v>815</v>
      </c>
      <c r="B46" s="19" t="s">
        <v>164</v>
      </c>
      <c r="C46" s="22">
        <v>18</v>
      </c>
      <c r="D46" s="91" t="s">
        <v>899</v>
      </c>
      <c r="E46" s="29" t="s">
        <v>715</v>
      </c>
      <c r="F46" s="29">
        <v>94</v>
      </c>
      <c r="G46" s="29">
        <v>96</v>
      </c>
      <c r="H46" s="29">
        <v>96</v>
      </c>
      <c r="I46" s="29">
        <v>97</v>
      </c>
      <c r="J46" s="19">
        <f t="shared" si="2"/>
        <v>383</v>
      </c>
      <c r="K46" s="19"/>
      <c r="L46" s="19"/>
      <c r="M46" s="29" t="s">
        <v>194</v>
      </c>
    </row>
    <row r="47" spans="1:13" ht="18" customHeight="1">
      <c r="A47" s="21" t="s">
        <v>818</v>
      </c>
      <c r="B47" s="19" t="s">
        <v>165</v>
      </c>
      <c r="C47" s="22">
        <v>31</v>
      </c>
      <c r="D47" s="91" t="s">
        <v>195</v>
      </c>
      <c r="E47" s="29" t="s">
        <v>762</v>
      </c>
      <c r="F47" s="19">
        <v>95</v>
      </c>
      <c r="G47" s="19">
        <v>97</v>
      </c>
      <c r="H47" s="19">
        <v>95</v>
      </c>
      <c r="I47" s="19">
        <v>96</v>
      </c>
      <c r="J47" s="19">
        <f t="shared" si="2"/>
        <v>383</v>
      </c>
      <c r="K47" s="19"/>
      <c r="L47" s="19"/>
      <c r="M47" s="107"/>
    </row>
    <row r="48" spans="1:13" ht="18" customHeight="1">
      <c r="A48" s="21" t="s">
        <v>821</v>
      </c>
      <c r="B48" s="19" t="s">
        <v>167</v>
      </c>
      <c r="C48" s="22">
        <v>28</v>
      </c>
      <c r="D48" s="91" t="s">
        <v>789</v>
      </c>
      <c r="E48" s="29" t="s">
        <v>712</v>
      </c>
      <c r="F48" s="19">
        <v>97</v>
      </c>
      <c r="G48" s="19">
        <v>96</v>
      </c>
      <c r="H48" s="19">
        <v>96</v>
      </c>
      <c r="I48" s="19">
        <v>94</v>
      </c>
      <c r="J48" s="19">
        <f t="shared" si="2"/>
        <v>383</v>
      </c>
      <c r="K48" s="19"/>
      <c r="L48" s="19"/>
      <c r="M48" s="107" t="s">
        <v>196</v>
      </c>
    </row>
    <row r="49" spans="1:13" ht="18" customHeight="1">
      <c r="A49" s="21" t="s">
        <v>824</v>
      </c>
      <c r="B49" s="19" t="s">
        <v>167</v>
      </c>
      <c r="C49" s="22">
        <v>9</v>
      </c>
      <c r="D49" s="91" t="s">
        <v>949</v>
      </c>
      <c r="E49" s="29" t="s">
        <v>950</v>
      </c>
      <c r="F49" s="29">
        <v>93</v>
      </c>
      <c r="G49" s="29">
        <v>97</v>
      </c>
      <c r="H49" s="29">
        <v>96</v>
      </c>
      <c r="I49" s="29">
        <v>96</v>
      </c>
      <c r="J49" s="19">
        <f t="shared" si="2"/>
        <v>382</v>
      </c>
      <c r="K49" s="19"/>
      <c r="L49" s="19"/>
      <c r="M49" s="29"/>
    </row>
    <row r="50" spans="1:13" ht="18" customHeight="1">
      <c r="A50" s="21" t="s">
        <v>827</v>
      </c>
      <c r="B50" s="19" t="s">
        <v>164</v>
      </c>
      <c r="C50" s="22">
        <v>26</v>
      </c>
      <c r="D50" s="91" t="s">
        <v>42</v>
      </c>
      <c r="E50" s="29" t="s">
        <v>1158</v>
      </c>
      <c r="F50" s="19">
        <v>92</v>
      </c>
      <c r="G50" s="19">
        <v>95</v>
      </c>
      <c r="H50" s="19">
        <v>98</v>
      </c>
      <c r="I50" s="19">
        <v>96</v>
      </c>
      <c r="J50" s="19">
        <f t="shared" si="2"/>
        <v>381</v>
      </c>
      <c r="K50" s="19"/>
      <c r="L50" s="19"/>
      <c r="M50" s="107" t="s">
        <v>169</v>
      </c>
    </row>
    <row r="51" spans="1:13" ht="18" customHeight="1">
      <c r="A51" s="21" t="s">
        <v>830</v>
      </c>
      <c r="B51" s="19" t="s">
        <v>167</v>
      </c>
      <c r="C51" s="22">
        <v>29</v>
      </c>
      <c r="D51" s="91" t="s">
        <v>1015</v>
      </c>
      <c r="E51" s="29" t="s">
        <v>1016</v>
      </c>
      <c r="F51" s="19">
        <v>93</v>
      </c>
      <c r="G51" s="19">
        <v>95</v>
      </c>
      <c r="H51" s="19">
        <v>98</v>
      </c>
      <c r="I51" s="19">
        <v>95</v>
      </c>
      <c r="J51" s="19">
        <f t="shared" si="2"/>
        <v>381</v>
      </c>
      <c r="K51" s="19"/>
      <c r="L51" s="19"/>
      <c r="M51" s="19" t="s">
        <v>197</v>
      </c>
    </row>
    <row r="52" spans="1:13" ht="18" customHeight="1">
      <c r="A52" s="21" t="s">
        <v>833</v>
      </c>
      <c r="B52" s="19" t="s">
        <v>138</v>
      </c>
      <c r="C52" s="22">
        <v>29</v>
      </c>
      <c r="D52" s="91" t="s">
        <v>943</v>
      </c>
      <c r="E52" s="29" t="s">
        <v>944</v>
      </c>
      <c r="F52" s="19">
        <v>94</v>
      </c>
      <c r="G52" s="19">
        <v>97</v>
      </c>
      <c r="H52" s="19">
        <v>98</v>
      </c>
      <c r="I52" s="19">
        <v>92</v>
      </c>
      <c r="J52" s="19">
        <f t="shared" si="2"/>
        <v>381</v>
      </c>
      <c r="K52" s="19"/>
      <c r="L52" s="19"/>
      <c r="M52" s="19" t="s">
        <v>198</v>
      </c>
    </row>
    <row r="53" spans="1:13" ht="18" customHeight="1">
      <c r="A53" s="21" t="s">
        <v>837</v>
      </c>
      <c r="B53" s="19" t="s">
        <v>165</v>
      </c>
      <c r="C53" s="22">
        <v>16</v>
      </c>
      <c r="D53" s="91" t="s">
        <v>801</v>
      </c>
      <c r="E53" s="29" t="s">
        <v>704</v>
      </c>
      <c r="F53" s="19">
        <v>92</v>
      </c>
      <c r="G53" s="19">
        <v>93</v>
      </c>
      <c r="H53" s="19">
        <v>97</v>
      </c>
      <c r="I53" s="19">
        <v>98</v>
      </c>
      <c r="J53" s="19">
        <f t="shared" si="2"/>
        <v>380</v>
      </c>
      <c r="K53" s="19"/>
      <c r="L53" s="19"/>
      <c r="M53" s="113"/>
    </row>
    <row r="54" spans="1:13" ht="18" customHeight="1">
      <c r="A54" s="21" t="s">
        <v>839</v>
      </c>
      <c r="B54" s="19" t="s">
        <v>165</v>
      </c>
      <c r="C54" s="22">
        <v>5</v>
      </c>
      <c r="D54" s="91" t="s">
        <v>849</v>
      </c>
      <c r="E54" s="29" t="s">
        <v>707</v>
      </c>
      <c r="F54" s="19">
        <v>95</v>
      </c>
      <c r="G54" s="19">
        <v>95</v>
      </c>
      <c r="H54" s="19">
        <v>94</v>
      </c>
      <c r="I54" s="19">
        <v>96</v>
      </c>
      <c r="J54" s="19">
        <f t="shared" si="2"/>
        <v>380</v>
      </c>
      <c r="K54" s="19"/>
      <c r="L54" s="19"/>
      <c r="M54" s="113"/>
    </row>
    <row r="55" spans="1:13" ht="18" customHeight="1">
      <c r="A55" s="21" t="s">
        <v>842</v>
      </c>
      <c r="B55" s="19" t="s">
        <v>165</v>
      </c>
      <c r="C55" s="22">
        <v>27</v>
      </c>
      <c r="D55" s="91" t="s">
        <v>1133</v>
      </c>
      <c r="E55" s="29" t="s">
        <v>1025</v>
      </c>
      <c r="F55" s="29">
        <v>98</v>
      </c>
      <c r="G55" s="29">
        <v>94</v>
      </c>
      <c r="H55" s="29">
        <v>94</v>
      </c>
      <c r="I55" s="29">
        <v>94</v>
      </c>
      <c r="J55" s="19">
        <f t="shared" si="2"/>
        <v>380</v>
      </c>
      <c r="K55" s="19"/>
      <c r="L55" s="19"/>
      <c r="M55" s="29"/>
    </row>
    <row r="56" spans="1:13" ht="18" customHeight="1">
      <c r="A56" s="21" t="s">
        <v>845</v>
      </c>
      <c r="B56" s="19" t="s">
        <v>164</v>
      </c>
      <c r="C56" s="22">
        <v>13</v>
      </c>
      <c r="D56" s="91" t="s">
        <v>706</v>
      </c>
      <c r="E56" s="29" t="s">
        <v>707</v>
      </c>
      <c r="F56" s="19">
        <v>97</v>
      </c>
      <c r="G56" s="19">
        <v>97</v>
      </c>
      <c r="H56" s="19">
        <v>95</v>
      </c>
      <c r="I56" s="19">
        <v>91</v>
      </c>
      <c r="J56" s="19">
        <f t="shared" si="2"/>
        <v>380</v>
      </c>
      <c r="K56" s="19"/>
      <c r="L56" s="19"/>
      <c r="M56" s="107"/>
    </row>
    <row r="57" spans="1:13" ht="18" customHeight="1">
      <c r="A57" s="21" t="s">
        <v>848</v>
      </c>
      <c r="B57" s="19" t="s">
        <v>165</v>
      </c>
      <c r="C57" s="22">
        <v>18</v>
      </c>
      <c r="D57" s="91" t="s">
        <v>846</v>
      </c>
      <c r="E57" s="29" t="s">
        <v>715</v>
      </c>
      <c r="F57" s="29">
        <v>95</v>
      </c>
      <c r="G57" s="29">
        <v>95</v>
      </c>
      <c r="H57" s="29">
        <v>93</v>
      </c>
      <c r="I57" s="29">
        <v>96</v>
      </c>
      <c r="J57" s="19">
        <f t="shared" si="2"/>
        <v>379</v>
      </c>
      <c r="K57" s="19"/>
      <c r="L57" s="19"/>
      <c r="M57" s="29"/>
    </row>
    <row r="58" spans="1:13" ht="18" customHeight="1">
      <c r="A58" s="21" t="s">
        <v>851</v>
      </c>
      <c r="B58" s="19" t="s">
        <v>167</v>
      </c>
      <c r="C58" s="22">
        <v>2</v>
      </c>
      <c r="D58" s="91" t="s">
        <v>625</v>
      </c>
      <c r="E58" s="29" t="s">
        <v>762</v>
      </c>
      <c r="F58" s="19">
        <v>94</v>
      </c>
      <c r="G58" s="19">
        <v>95</v>
      </c>
      <c r="H58" s="19">
        <v>96</v>
      </c>
      <c r="I58" s="19">
        <v>94</v>
      </c>
      <c r="J58" s="19">
        <f t="shared" si="2"/>
        <v>379</v>
      </c>
      <c r="K58" s="19"/>
      <c r="L58" s="19"/>
      <c r="M58" s="19" t="s">
        <v>199</v>
      </c>
    </row>
    <row r="59" spans="1:13" ht="18" customHeight="1">
      <c r="A59" s="21" t="s">
        <v>854</v>
      </c>
      <c r="B59" s="19" t="s">
        <v>164</v>
      </c>
      <c r="C59" s="22">
        <v>14</v>
      </c>
      <c r="D59" s="91" t="s">
        <v>1093</v>
      </c>
      <c r="E59" s="29" t="s">
        <v>736</v>
      </c>
      <c r="F59" s="19">
        <v>94</v>
      </c>
      <c r="G59" s="19">
        <v>96</v>
      </c>
      <c r="H59" s="19">
        <v>95</v>
      </c>
      <c r="I59" s="19">
        <v>94</v>
      </c>
      <c r="J59" s="19">
        <f t="shared" si="2"/>
        <v>379</v>
      </c>
      <c r="K59" s="19"/>
      <c r="L59" s="19"/>
      <c r="M59" s="107" t="s">
        <v>200</v>
      </c>
    </row>
    <row r="60" spans="1:13" ht="18" customHeight="1">
      <c r="A60" s="21" t="s">
        <v>857</v>
      </c>
      <c r="B60" s="19" t="s">
        <v>167</v>
      </c>
      <c r="C60" s="22">
        <v>30</v>
      </c>
      <c r="D60" s="91" t="s">
        <v>1000</v>
      </c>
      <c r="E60" s="29" t="s">
        <v>893</v>
      </c>
      <c r="F60" s="19">
        <v>97</v>
      </c>
      <c r="G60" s="19">
        <v>94</v>
      </c>
      <c r="H60" s="19">
        <v>95</v>
      </c>
      <c r="I60" s="19">
        <v>93</v>
      </c>
      <c r="J60" s="19">
        <f t="shared" si="2"/>
        <v>379</v>
      </c>
      <c r="K60" s="19"/>
      <c r="L60" s="19"/>
      <c r="M60" s="19" t="s">
        <v>201</v>
      </c>
    </row>
    <row r="61" spans="1:13" ht="18" customHeight="1">
      <c r="A61" s="21" t="s">
        <v>860</v>
      </c>
      <c r="B61" s="19" t="s">
        <v>138</v>
      </c>
      <c r="C61" s="22">
        <v>22</v>
      </c>
      <c r="D61" s="91" t="s">
        <v>1037</v>
      </c>
      <c r="E61" s="29" t="s">
        <v>969</v>
      </c>
      <c r="F61" s="19">
        <v>94</v>
      </c>
      <c r="G61" s="19">
        <v>96</v>
      </c>
      <c r="H61" s="19">
        <v>93</v>
      </c>
      <c r="I61" s="19">
        <v>95</v>
      </c>
      <c r="J61" s="19">
        <f t="shared" si="2"/>
        <v>378</v>
      </c>
      <c r="K61" s="19"/>
      <c r="L61" s="19"/>
      <c r="M61" s="107" t="s">
        <v>186</v>
      </c>
    </row>
    <row r="62" spans="1:13" ht="18" customHeight="1">
      <c r="A62" s="21" t="s">
        <v>862</v>
      </c>
      <c r="B62" s="19" t="s">
        <v>164</v>
      </c>
      <c r="C62" s="22">
        <v>30</v>
      </c>
      <c r="D62" s="91" t="s">
        <v>202</v>
      </c>
      <c r="E62" s="29" t="s">
        <v>889</v>
      </c>
      <c r="F62" s="19">
        <v>90</v>
      </c>
      <c r="G62" s="19">
        <v>97</v>
      </c>
      <c r="H62" s="19">
        <v>97</v>
      </c>
      <c r="I62" s="19">
        <v>94</v>
      </c>
      <c r="J62" s="19">
        <f t="shared" si="2"/>
        <v>378</v>
      </c>
      <c r="K62" s="19"/>
      <c r="L62" s="19"/>
      <c r="M62" s="19" t="s">
        <v>196</v>
      </c>
    </row>
    <row r="63" spans="1:13" ht="18" customHeight="1">
      <c r="A63" s="21" t="s">
        <v>865</v>
      </c>
      <c r="B63" s="19" t="s">
        <v>167</v>
      </c>
      <c r="C63" s="22">
        <v>7</v>
      </c>
      <c r="D63" s="91" t="s">
        <v>203</v>
      </c>
      <c r="E63" s="29" t="s">
        <v>1212</v>
      </c>
      <c r="F63" s="19">
        <v>96</v>
      </c>
      <c r="G63" s="19">
        <v>94</v>
      </c>
      <c r="H63" s="19">
        <v>94</v>
      </c>
      <c r="I63" s="19">
        <v>93</v>
      </c>
      <c r="J63" s="19">
        <f t="shared" si="2"/>
        <v>377</v>
      </c>
      <c r="K63" s="19"/>
      <c r="L63" s="19"/>
      <c r="M63" s="107"/>
    </row>
    <row r="64" spans="1:13" ht="17.25">
      <c r="A64" s="21" t="s">
        <v>868</v>
      </c>
      <c r="B64" s="19" t="s">
        <v>167</v>
      </c>
      <c r="C64" s="22">
        <v>31</v>
      </c>
      <c r="D64" s="91" t="s">
        <v>1002</v>
      </c>
      <c r="E64" s="29" t="s">
        <v>707</v>
      </c>
      <c r="F64" s="19">
        <v>94</v>
      </c>
      <c r="G64" s="19">
        <v>98</v>
      </c>
      <c r="H64" s="19">
        <v>86</v>
      </c>
      <c r="I64" s="19">
        <v>98</v>
      </c>
      <c r="J64" s="19">
        <f t="shared" si="2"/>
        <v>376</v>
      </c>
      <c r="K64" s="19"/>
      <c r="L64" s="19"/>
      <c r="M64" s="107" t="s">
        <v>182</v>
      </c>
    </row>
    <row r="65" spans="1:13" ht="17.25">
      <c r="A65" s="21" t="s">
        <v>871</v>
      </c>
      <c r="B65" s="19" t="s">
        <v>138</v>
      </c>
      <c r="C65" s="22">
        <v>28</v>
      </c>
      <c r="D65" s="91" t="s">
        <v>1095</v>
      </c>
      <c r="E65" s="29" t="s">
        <v>704</v>
      </c>
      <c r="F65" s="19">
        <v>93</v>
      </c>
      <c r="G65" s="19">
        <v>92</v>
      </c>
      <c r="H65" s="19">
        <v>94</v>
      </c>
      <c r="I65" s="19">
        <v>97</v>
      </c>
      <c r="J65" s="19">
        <f t="shared" si="2"/>
        <v>376</v>
      </c>
      <c r="K65" s="19"/>
      <c r="L65" s="19"/>
      <c r="M65" s="107" t="s">
        <v>181</v>
      </c>
    </row>
    <row r="66" spans="1:13" ht="17.25">
      <c r="A66" s="21" t="s">
        <v>874</v>
      </c>
      <c r="B66" s="19" t="s">
        <v>167</v>
      </c>
      <c r="C66" s="22">
        <v>11</v>
      </c>
      <c r="D66" s="91" t="s">
        <v>852</v>
      </c>
      <c r="E66" s="29" t="s">
        <v>729</v>
      </c>
      <c r="F66" s="29">
        <v>95</v>
      </c>
      <c r="G66" s="29">
        <v>92</v>
      </c>
      <c r="H66" s="29">
        <v>95</v>
      </c>
      <c r="I66" s="29">
        <v>94</v>
      </c>
      <c r="J66" s="19">
        <f t="shared" si="2"/>
        <v>376</v>
      </c>
      <c r="K66" s="19"/>
      <c r="L66" s="19"/>
      <c r="M66" s="29" t="s">
        <v>204</v>
      </c>
    </row>
    <row r="67" spans="1:13" ht="17.25">
      <c r="A67" s="21" t="s">
        <v>876</v>
      </c>
      <c r="B67" s="19" t="s">
        <v>165</v>
      </c>
      <c r="C67" s="22">
        <v>15</v>
      </c>
      <c r="D67" s="91" t="s">
        <v>205</v>
      </c>
      <c r="E67" s="29" t="s">
        <v>762</v>
      </c>
      <c r="F67" s="29">
        <v>92</v>
      </c>
      <c r="G67" s="29">
        <v>97</v>
      </c>
      <c r="H67" s="29">
        <v>94</v>
      </c>
      <c r="I67" s="29">
        <v>93</v>
      </c>
      <c r="J67" s="19">
        <f t="shared" si="2"/>
        <v>376</v>
      </c>
      <c r="K67" s="19"/>
      <c r="L67" s="19"/>
      <c r="M67" s="29"/>
    </row>
    <row r="68" spans="1:13" ht="17.25">
      <c r="A68" s="21" t="s">
        <v>879</v>
      </c>
      <c r="B68" s="19" t="s">
        <v>165</v>
      </c>
      <c r="C68" s="22">
        <v>14</v>
      </c>
      <c r="D68" s="91" t="s">
        <v>206</v>
      </c>
      <c r="E68" s="29" t="s">
        <v>736</v>
      </c>
      <c r="F68" s="19">
        <v>89</v>
      </c>
      <c r="G68" s="19">
        <v>92</v>
      </c>
      <c r="H68" s="19">
        <v>98</v>
      </c>
      <c r="I68" s="19">
        <v>96</v>
      </c>
      <c r="J68" s="19">
        <f t="shared" si="2"/>
        <v>375</v>
      </c>
      <c r="K68" s="19"/>
      <c r="L68" s="19"/>
      <c r="M68" s="107"/>
    </row>
    <row r="69" spans="1:13" ht="17.25">
      <c r="A69" s="21" t="s">
        <v>881</v>
      </c>
      <c r="B69" s="19" t="s">
        <v>138</v>
      </c>
      <c r="C69" s="22">
        <v>5</v>
      </c>
      <c r="D69" s="91" t="s">
        <v>957</v>
      </c>
      <c r="E69" s="29" t="s">
        <v>707</v>
      </c>
      <c r="F69" s="19">
        <v>89</v>
      </c>
      <c r="G69" s="19">
        <v>97</v>
      </c>
      <c r="H69" s="19">
        <v>93</v>
      </c>
      <c r="I69" s="19">
        <v>96</v>
      </c>
      <c r="J69" s="19">
        <f t="shared" si="2"/>
        <v>375</v>
      </c>
      <c r="K69" s="19"/>
      <c r="L69" s="19"/>
      <c r="M69" s="19" t="s">
        <v>169</v>
      </c>
    </row>
    <row r="70" spans="1:13" ht="17.25">
      <c r="A70" s="21" t="s">
        <v>884</v>
      </c>
      <c r="B70" s="19" t="s">
        <v>164</v>
      </c>
      <c r="C70" s="22">
        <v>7</v>
      </c>
      <c r="D70" s="91" t="s">
        <v>207</v>
      </c>
      <c r="E70" s="29" t="s">
        <v>1212</v>
      </c>
      <c r="F70" s="19">
        <v>91</v>
      </c>
      <c r="G70" s="19">
        <v>96</v>
      </c>
      <c r="H70" s="19">
        <v>94</v>
      </c>
      <c r="I70" s="19">
        <v>94</v>
      </c>
      <c r="J70" s="19">
        <f aca="true" t="shared" si="3" ref="J70:J101">SUM(F70:I70)</f>
        <v>375</v>
      </c>
      <c r="K70" s="19"/>
      <c r="L70" s="19"/>
      <c r="M70" s="107" t="s">
        <v>208</v>
      </c>
    </row>
    <row r="71" spans="1:13" ht="17.25">
      <c r="A71" s="21" t="s">
        <v>887</v>
      </c>
      <c r="B71" s="19" t="s">
        <v>164</v>
      </c>
      <c r="C71" s="22">
        <v>5</v>
      </c>
      <c r="D71" s="91" t="s">
        <v>1091</v>
      </c>
      <c r="E71" s="29" t="s">
        <v>707</v>
      </c>
      <c r="F71" s="19">
        <v>95</v>
      </c>
      <c r="G71" s="19">
        <v>93</v>
      </c>
      <c r="H71" s="19">
        <v>97</v>
      </c>
      <c r="I71" s="19">
        <v>90</v>
      </c>
      <c r="J71" s="19">
        <f t="shared" si="3"/>
        <v>375</v>
      </c>
      <c r="K71" s="19"/>
      <c r="L71" s="19"/>
      <c r="M71" s="19" t="s">
        <v>209</v>
      </c>
    </row>
    <row r="72" spans="1:13" ht="17.25">
      <c r="A72" s="21" t="s">
        <v>891</v>
      </c>
      <c r="B72" s="19" t="s">
        <v>164</v>
      </c>
      <c r="C72" s="22">
        <v>29</v>
      </c>
      <c r="D72" s="91" t="s">
        <v>1109</v>
      </c>
      <c r="E72" s="29" t="s">
        <v>712</v>
      </c>
      <c r="F72" s="19">
        <v>92</v>
      </c>
      <c r="G72" s="19">
        <v>93</v>
      </c>
      <c r="H72" s="19">
        <v>95</v>
      </c>
      <c r="I72" s="19">
        <v>94</v>
      </c>
      <c r="J72" s="19">
        <f t="shared" si="3"/>
        <v>374</v>
      </c>
      <c r="K72" s="19"/>
      <c r="L72" s="19"/>
      <c r="M72" s="19" t="s">
        <v>210</v>
      </c>
    </row>
    <row r="73" spans="1:13" ht="17.25">
      <c r="A73" s="21" t="s">
        <v>894</v>
      </c>
      <c r="B73" s="19" t="s">
        <v>164</v>
      </c>
      <c r="C73" s="22">
        <v>8</v>
      </c>
      <c r="D73" s="91" t="s">
        <v>1126</v>
      </c>
      <c r="E73" s="29" t="s">
        <v>1127</v>
      </c>
      <c r="F73" s="19">
        <v>91</v>
      </c>
      <c r="G73" s="19">
        <v>96</v>
      </c>
      <c r="H73" s="19">
        <v>93</v>
      </c>
      <c r="I73" s="19">
        <v>94</v>
      </c>
      <c r="J73" s="19">
        <f t="shared" si="3"/>
        <v>374</v>
      </c>
      <c r="K73" s="19"/>
      <c r="L73" s="19"/>
      <c r="M73" s="19" t="s">
        <v>211</v>
      </c>
    </row>
    <row r="74" spans="1:13" ht="17.25">
      <c r="A74" s="21" t="s">
        <v>898</v>
      </c>
      <c r="B74" s="19" t="s">
        <v>167</v>
      </c>
      <c r="C74" s="22">
        <v>4</v>
      </c>
      <c r="D74" s="91" t="s">
        <v>1114</v>
      </c>
      <c r="E74" s="29" t="s">
        <v>736</v>
      </c>
      <c r="F74" s="29">
        <v>96</v>
      </c>
      <c r="G74" s="29">
        <v>94</v>
      </c>
      <c r="H74" s="29">
        <v>91</v>
      </c>
      <c r="I74" s="29">
        <v>93</v>
      </c>
      <c r="J74" s="19">
        <f t="shared" si="3"/>
        <v>374</v>
      </c>
      <c r="K74" s="19"/>
      <c r="L74" s="19"/>
      <c r="M74" s="29" t="s">
        <v>201</v>
      </c>
    </row>
    <row r="75" spans="1:13" ht="17.25">
      <c r="A75" s="21" t="s">
        <v>901</v>
      </c>
      <c r="B75" s="19" t="s">
        <v>138</v>
      </c>
      <c r="C75" s="22">
        <v>2</v>
      </c>
      <c r="D75" s="91" t="s">
        <v>1046</v>
      </c>
      <c r="E75" s="29" t="s">
        <v>715</v>
      </c>
      <c r="F75" s="19">
        <v>95</v>
      </c>
      <c r="G75" s="19">
        <v>88</v>
      </c>
      <c r="H75" s="19">
        <v>95</v>
      </c>
      <c r="I75" s="19">
        <v>95</v>
      </c>
      <c r="J75" s="19">
        <f t="shared" si="3"/>
        <v>373</v>
      </c>
      <c r="K75" s="19"/>
      <c r="L75" s="19"/>
      <c r="M75" s="19" t="s">
        <v>212</v>
      </c>
    </row>
    <row r="76" spans="1:13" ht="17.25">
      <c r="A76" s="21" t="s">
        <v>903</v>
      </c>
      <c r="B76" s="19" t="s">
        <v>164</v>
      </c>
      <c r="C76" s="22">
        <v>22</v>
      </c>
      <c r="D76" s="91" t="s">
        <v>1148</v>
      </c>
      <c r="E76" s="29" t="s">
        <v>969</v>
      </c>
      <c r="F76" s="19">
        <v>94</v>
      </c>
      <c r="G76" s="19">
        <v>90</v>
      </c>
      <c r="H76" s="19">
        <v>95</v>
      </c>
      <c r="I76" s="19">
        <v>94</v>
      </c>
      <c r="J76" s="19">
        <f t="shared" si="3"/>
        <v>373</v>
      </c>
      <c r="K76" s="19"/>
      <c r="L76" s="19"/>
      <c r="M76" s="107" t="s">
        <v>187</v>
      </c>
    </row>
    <row r="77" spans="1:13" ht="17.25">
      <c r="A77" s="21" t="s">
        <v>905</v>
      </c>
      <c r="B77" s="19" t="s">
        <v>164</v>
      </c>
      <c r="C77" s="22">
        <v>23</v>
      </c>
      <c r="D77" s="91" t="s">
        <v>1130</v>
      </c>
      <c r="E77" s="29" t="s">
        <v>889</v>
      </c>
      <c r="F77" s="19">
        <v>90</v>
      </c>
      <c r="G77" s="19">
        <v>91</v>
      </c>
      <c r="H77" s="19">
        <v>94</v>
      </c>
      <c r="I77" s="19">
        <v>97</v>
      </c>
      <c r="J77" s="19">
        <f t="shared" si="3"/>
        <v>372</v>
      </c>
      <c r="K77" s="19"/>
      <c r="L77" s="19"/>
      <c r="M77" s="107" t="s">
        <v>181</v>
      </c>
    </row>
    <row r="78" spans="1:13" ht="17.25">
      <c r="A78" s="21" t="s">
        <v>907</v>
      </c>
      <c r="B78" s="19" t="s">
        <v>167</v>
      </c>
      <c r="C78" s="22">
        <v>14</v>
      </c>
      <c r="D78" s="91" t="s">
        <v>1005</v>
      </c>
      <c r="E78" s="29" t="s">
        <v>736</v>
      </c>
      <c r="F78" s="19">
        <v>92</v>
      </c>
      <c r="G78" s="19">
        <v>92</v>
      </c>
      <c r="H78" s="19">
        <v>95</v>
      </c>
      <c r="I78" s="19">
        <v>93</v>
      </c>
      <c r="J78" s="19">
        <f t="shared" si="3"/>
        <v>372</v>
      </c>
      <c r="K78" s="19"/>
      <c r="L78" s="19"/>
      <c r="M78" s="107" t="s">
        <v>201</v>
      </c>
    </row>
    <row r="79" spans="1:13" ht="17.25">
      <c r="A79" s="21" t="s">
        <v>910</v>
      </c>
      <c r="B79" s="19" t="s">
        <v>167</v>
      </c>
      <c r="C79" s="22">
        <v>8</v>
      </c>
      <c r="D79" s="91" t="s">
        <v>1204</v>
      </c>
      <c r="E79" s="29" t="s">
        <v>1127</v>
      </c>
      <c r="F79" s="19">
        <v>93</v>
      </c>
      <c r="G79" s="19">
        <v>95</v>
      </c>
      <c r="H79" s="19">
        <v>92</v>
      </c>
      <c r="I79" s="19">
        <v>92</v>
      </c>
      <c r="J79" s="19">
        <f t="shared" si="3"/>
        <v>372</v>
      </c>
      <c r="K79" s="19"/>
      <c r="L79" s="19"/>
      <c r="M79" s="19" t="s">
        <v>198</v>
      </c>
    </row>
    <row r="80" spans="1:13" ht="17.25">
      <c r="A80" s="21" t="s">
        <v>913</v>
      </c>
      <c r="B80" s="19" t="s">
        <v>138</v>
      </c>
      <c r="C80" s="22">
        <v>9</v>
      </c>
      <c r="D80" s="91" t="s">
        <v>150</v>
      </c>
      <c r="E80" s="29" t="s">
        <v>950</v>
      </c>
      <c r="F80" s="19">
        <v>90</v>
      </c>
      <c r="G80" s="19">
        <v>97</v>
      </c>
      <c r="H80" s="19">
        <v>91</v>
      </c>
      <c r="I80" s="19">
        <v>93</v>
      </c>
      <c r="J80" s="19">
        <f t="shared" si="3"/>
        <v>371</v>
      </c>
      <c r="K80" s="19"/>
      <c r="L80" s="19"/>
      <c r="M80" s="107" t="s">
        <v>201</v>
      </c>
    </row>
    <row r="81" spans="1:13" ht="17.25">
      <c r="A81" s="21" t="s">
        <v>916</v>
      </c>
      <c r="B81" s="19" t="s">
        <v>165</v>
      </c>
      <c r="C81" s="22">
        <v>29</v>
      </c>
      <c r="D81" s="91" t="s">
        <v>1202</v>
      </c>
      <c r="E81" s="29" t="s">
        <v>889</v>
      </c>
      <c r="F81" s="19">
        <v>97</v>
      </c>
      <c r="G81" s="19">
        <v>90</v>
      </c>
      <c r="H81" s="19">
        <v>92</v>
      </c>
      <c r="I81" s="19">
        <v>92</v>
      </c>
      <c r="J81" s="19">
        <f t="shared" si="3"/>
        <v>371</v>
      </c>
      <c r="K81" s="19"/>
      <c r="L81" s="19"/>
      <c r="M81" s="113"/>
    </row>
    <row r="82" spans="1:13" ht="17.25">
      <c r="A82" s="21" t="s">
        <v>919</v>
      </c>
      <c r="B82" s="19" t="s">
        <v>138</v>
      </c>
      <c r="C82" s="22">
        <v>24</v>
      </c>
      <c r="D82" s="91" t="s">
        <v>213</v>
      </c>
      <c r="E82" s="29" t="s">
        <v>896</v>
      </c>
      <c r="F82" s="19">
        <v>97</v>
      </c>
      <c r="G82" s="19">
        <v>92</v>
      </c>
      <c r="H82" s="19">
        <v>90</v>
      </c>
      <c r="I82" s="19">
        <v>92</v>
      </c>
      <c r="J82" s="19">
        <f t="shared" si="3"/>
        <v>371</v>
      </c>
      <c r="K82" s="19"/>
      <c r="L82" s="19"/>
      <c r="M82" s="19" t="s">
        <v>214</v>
      </c>
    </row>
    <row r="83" spans="1:13" ht="17.25">
      <c r="A83" s="21" t="s">
        <v>922</v>
      </c>
      <c r="B83" s="19" t="s">
        <v>165</v>
      </c>
      <c r="C83" s="22">
        <v>23</v>
      </c>
      <c r="D83" s="91" t="s">
        <v>215</v>
      </c>
      <c r="E83" s="29" t="s">
        <v>889</v>
      </c>
      <c r="F83" s="19">
        <v>90</v>
      </c>
      <c r="G83" s="19">
        <v>90</v>
      </c>
      <c r="H83" s="19">
        <v>97</v>
      </c>
      <c r="I83" s="19">
        <v>93</v>
      </c>
      <c r="J83" s="19">
        <f t="shared" si="3"/>
        <v>370</v>
      </c>
      <c r="K83" s="19"/>
      <c r="L83" s="19"/>
      <c r="M83" s="29" t="s">
        <v>216</v>
      </c>
    </row>
    <row r="84" spans="1:13" ht="17.25">
      <c r="A84" s="21" t="s">
        <v>925</v>
      </c>
      <c r="B84" s="19" t="s">
        <v>164</v>
      </c>
      <c r="C84" s="22">
        <v>9</v>
      </c>
      <c r="D84" s="91" t="s">
        <v>468</v>
      </c>
      <c r="E84" s="29" t="s">
        <v>950</v>
      </c>
      <c r="F84" s="29">
        <v>96</v>
      </c>
      <c r="G84" s="29">
        <v>90</v>
      </c>
      <c r="H84" s="29">
        <v>91</v>
      </c>
      <c r="I84" s="29">
        <v>93</v>
      </c>
      <c r="J84" s="19">
        <f t="shared" si="3"/>
        <v>370</v>
      </c>
      <c r="K84" s="19"/>
      <c r="L84" s="19"/>
      <c r="M84" s="29" t="s">
        <v>201</v>
      </c>
    </row>
    <row r="85" spans="1:13" ht="17.25">
      <c r="A85" s="21" t="s">
        <v>928</v>
      </c>
      <c r="B85" s="19" t="s">
        <v>167</v>
      </c>
      <c r="C85" s="22">
        <v>22</v>
      </c>
      <c r="D85" s="91" t="s">
        <v>1103</v>
      </c>
      <c r="E85" s="29" t="s">
        <v>969</v>
      </c>
      <c r="F85" s="19">
        <v>93</v>
      </c>
      <c r="G85" s="19">
        <v>93</v>
      </c>
      <c r="H85" s="19">
        <v>95</v>
      </c>
      <c r="I85" s="19">
        <v>89</v>
      </c>
      <c r="J85" s="19">
        <f t="shared" si="3"/>
        <v>370</v>
      </c>
      <c r="K85" s="19"/>
      <c r="L85" s="19"/>
      <c r="M85" s="107" t="s">
        <v>217</v>
      </c>
    </row>
    <row r="86" spans="1:13" ht="17.25">
      <c r="A86" s="21" t="s">
        <v>931</v>
      </c>
      <c r="B86" s="19" t="s">
        <v>165</v>
      </c>
      <c r="C86" s="22">
        <v>20</v>
      </c>
      <c r="D86" s="91" t="s">
        <v>218</v>
      </c>
      <c r="E86" s="29" t="s">
        <v>722</v>
      </c>
      <c r="F86" s="29">
        <v>89</v>
      </c>
      <c r="G86" s="29">
        <v>93</v>
      </c>
      <c r="H86" s="29">
        <v>92</v>
      </c>
      <c r="I86" s="29">
        <v>95</v>
      </c>
      <c r="J86" s="19">
        <f t="shared" si="3"/>
        <v>369</v>
      </c>
      <c r="K86" s="19"/>
      <c r="L86" s="19"/>
      <c r="M86" s="29" t="s">
        <v>219</v>
      </c>
    </row>
    <row r="87" spans="1:13" ht="17.25">
      <c r="A87" s="21" t="s">
        <v>933</v>
      </c>
      <c r="B87" s="19" t="s">
        <v>164</v>
      </c>
      <c r="C87" s="22">
        <v>24</v>
      </c>
      <c r="D87" s="91" t="s">
        <v>220</v>
      </c>
      <c r="E87" s="29" t="s">
        <v>896</v>
      </c>
      <c r="F87" s="19">
        <v>90</v>
      </c>
      <c r="G87" s="19">
        <v>93</v>
      </c>
      <c r="H87" s="19">
        <v>91</v>
      </c>
      <c r="I87" s="19">
        <v>95</v>
      </c>
      <c r="J87" s="19">
        <f t="shared" si="3"/>
        <v>369</v>
      </c>
      <c r="K87" s="19"/>
      <c r="L87" s="19"/>
      <c r="M87" s="107" t="s">
        <v>221</v>
      </c>
    </row>
    <row r="88" spans="1:13" ht="17.25">
      <c r="A88" s="21" t="s">
        <v>936</v>
      </c>
      <c r="B88" s="19" t="s">
        <v>138</v>
      </c>
      <c r="C88" s="22">
        <v>25</v>
      </c>
      <c r="D88" s="91" t="s">
        <v>463</v>
      </c>
      <c r="E88" s="29" t="s">
        <v>841</v>
      </c>
      <c r="F88" s="19">
        <v>95</v>
      </c>
      <c r="G88" s="19">
        <v>91</v>
      </c>
      <c r="H88" s="19">
        <v>92</v>
      </c>
      <c r="I88" s="19">
        <v>90</v>
      </c>
      <c r="J88" s="19">
        <f t="shared" si="3"/>
        <v>368</v>
      </c>
      <c r="K88" s="19"/>
      <c r="L88" s="19"/>
      <c r="M88" s="107" t="s">
        <v>222</v>
      </c>
    </row>
    <row r="89" spans="1:13" ht="17.25">
      <c r="A89" s="21" t="s">
        <v>939</v>
      </c>
      <c r="B89" s="19" t="s">
        <v>138</v>
      </c>
      <c r="C89" s="22">
        <v>3</v>
      </c>
      <c r="D89" s="91" t="s">
        <v>1120</v>
      </c>
      <c r="E89" s="29" t="s">
        <v>712</v>
      </c>
      <c r="F89" s="19">
        <v>95</v>
      </c>
      <c r="G89" s="19">
        <v>94</v>
      </c>
      <c r="H89" s="19">
        <v>89</v>
      </c>
      <c r="I89" s="19">
        <v>90</v>
      </c>
      <c r="J89" s="19">
        <f t="shared" si="3"/>
        <v>368</v>
      </c>
      <c r="K89" s="19"/>
      <c r="L89" s="19"/>
      <c r="M89" s="107" t="s">
        <v>223</v>
      </c>
    </row>
    <row r="90" spans="1:13" ht="17.25">
      <c r="A90" s="21" t="s">
        <v>942</v>
      </c>
      <c r="B90" s="19" t="s">
        <v>138</v>
      </c>
      <c r="C90" s="22">
        <v>26</v>
      </c>
      <c r="D90" s="91" t="s">
        <v>224</v>
      </c>
      <c r="E90" s="29" t="s">
        <v>1158</v>
      </c>
      <c r="F90" s="19">
        <v>92</v>
      </c>
      <c r="G90" s="19">
        <v>91</v>
      </c>
      <c r="H90" s="19">
        <v>92</v>
      </c>
      <c r="I90" s="19">
        <v>92</v>
      </c>
      <c r="J90" s="19">
        <f t="shared" si="3"/>
        <v>367</v>
      </c>
      <c r="K90" s="19"/>
      <c r="L90" s="19"/>
      <c r="M90" s="107"/>
    </row>
    <row r="91" spans="1:13" ht="17.25">
      <c r="A91" s="21" t="s">
        <v>946</v>
      </c>
      <c r="B91" s="19" t="s">
        <v>165</v>
      </c>
      <c r="C91" s="22">
        <v>2</v>
      </c>
      <c r="D91" s="91" t="s">
        <v>666</v>
      </c>
      <c r="E91" s="29" t="s">
        <v>992</v>
      </c>
      <c r="F91" s="19">
        <v>92</v>
      </c>
      <c r="G91" s="19">
        <v>92</v>
      </c>
      <c r="H91" s="19">
        <v>90</v>
      </c>
      <c r="I91" s="19">
        <v>92</v>
      </c>
      <c r="J91" s="19">
        <f t="shared" si="3"/>
        <v>366</v>
      </c>
      <c r="K91" s="19"/>
      <c r="L91" s="19"/>
      <c r="M91" s="113"/>
    </row>
    <row r="92" spans="1:13" ht="17.25">
      <c r="A92" s="21" t="s">
        <v>948</v>
      </c>
      <c r="B92" s="19" t="s">
        <v>164</v>
      </c>
      <c r="C92" s="22">
        <v>25</v>
      </c>
      <c r="D92" s="91" t="s">
        <v>469</v>
      </c>
      <c r="E92" s="29" t="s">
        <v>841</v>
      </c>
      <c r="F92" s="19">
        <v>90</v>
      </c>
      <c r="G92" s="19">
        <v>87</v>
      </c>
      <c r="H92" s="19">
        <v>91</v>
      </c>
      <c r="I92" s="19">
        <v>97</v>
      </c>
      <c r="J92" s="19">
        <f t="shared" si="3"/>
        <v>365</v>
      </c>
      <c r="K92" s="19"/>
      <c r="L92" s="19"/>
      <c r="M92" s="107" t="s">
        <v>225</v>
      </c>
    </row>
    <row r="93" spans="1:13" ht="17.25">
      <c r="A93" s="21" t="s">
        <v>952</v>
      </c>
      <c r="B93" s="19" t="s">
        <v>165</v>
      </c>
      <c r="C93" s="22">
        <v>9</v>
      </c>
      <c r="D93" s="91" t="s">
        <v>260</v>
      </c>
      <c r="E93" s="29" t="s">
        <v>841</v>
      </c>
      <c r="F93" s="29">
        <v>93</v>
      </c>
      <c r="G93" s="29">
        <v>92</v>
      </c>
      <c r="H93" s="29">
        <v>92</v>
      </c>
      <c r="I93" s="29">
        <v>88</v>
      </c>
      <c r="J93" s="19">
        <f t="shared" si="3"/>
        <v>365</v>
      </c>
      <c r="K93" s="19"/>
      <c r="L93" s="19"/>
      <c r="M93" s="29" t="s">
        <v>226</v>
      </c>
    </row>
    <row r="94" spans="1:13" ht="17.25">
      <c r="A94" s="21" t="s">
        <v>954</v>
      </c>
      <c r="B94" s="19" t="s">
        <v>138</v>
      </c>
      <c r="C94" s="22">
        <v>8</v>
      </c>
      <c r="D94" s="91" t="s">
        <v>275</v>
      </c>
      <c r="E94" s="29" t="s">
        <v>1127</v>
      </c>
      <c r="F94" s="19">
        <v>94</v>
      </c>
      <c r="G94" s="19">
        <v>86</v>
      </c>
      <c r="H94" s="19">
        <v>93</v>
      </c>
      <c r="I94" s="19">
        <v>91</v>
      </c>
      <c r="J94" s="19">
        <f t="shared" si="3"/>
        <v>364</v>
      </c>
      <c r="K94" s="19"/>
      <c r="L94" s="19"/>
      <c r="M94" s="19" t="s">
        <v>227</v>
      </c>
    </row>
    <row r="95" spans="1:13" ht="17.25">
      <c r="A95" s="21" t="s">
        <v>956</v>
      </c>
      <c r="B95" s="19" t="s">
        <v>138</v>
      </c>
      <c r="C95" s="22">
        <v>10</v>
      </c>
      <c r="D95" s="91" t="s">
        <v>228</v>
      </c>
      <c r="E95" s="91" t="s">
        <v>756</v>
      </c>
      <c r="F95" s="19">
        <v>91</v>
      </c>
      <c r="G95" s="19">
        <v>93</v>
      </c>
      <c r="H95" s="19">
        <v>89</v>
      </c>
      <c r="I95" s="19">
        <v>91</v>
      </c>
      <c r="J95" s="19">
        <f t="shared" si="3"/>
        <v>364</v>
      </c>
      <c r="K95" s="19"/>
      <c r="L95" s="19"/>
      <c r="M95" s="107" t="s">
        <v>229</v>
      </c>
    </row>
    <row r="96" spans="1:13" ht="17.25">
      <c r="A96" s="21" t="s">
        <v>959</v>
      </c>
      <c r="B96" s="19" t="s">
        <v>165</v>
      </c>
      <c r="C96" s="22">
        <v>11</v>
      </c>
      <c r="D96" s="91" t="s">
        <v>1172</v>
      </c>
      <c r="E96" s="29" t="s">
        <v>729</v>
      </c>
      <c r="F96" s="29">
        <v>90</v>
      </c>
      <c r="G96" s="29">
        <v>89</v>
      </c>
      <c r="H96" s="29">
        <v>91</v>
      </c>
      <c r="I96" s="29">
        <v>92</v>
      </c>
      <c r="J96" s="19">
        <f t="shared" si="3"/>
        <v>362</v>
      </c>
      <c r="K96" s="19"/>
      <c r="L96" s="19"/>
      <c r="M96" s="29"/>
    </row>
    <row r="97" spans="1:13" ht="17.25">
      <c r="A97" s="21" t="s">
        <v>961</v>
      </c>
      <c r="B97" s="19" t="s">
        <v>165</v>
      </c>
      <c r="C97" s="22">
        <v>8</v>
      </c>
      <c r="D97" s="91" t="s">
        <v>230</v>
      </c>
      <c r="E97" s="29" t="s">
        <v>1158</v>
      </c>
      <c r="F97" s="19">
        <v>87</v>
      </c>
      <c r="G97" s="19">
        <v>92</v>
      </c>
      <c r="H97" s="19">
        <v>92</v>
      </c>
      <c r="I97" s="19">
        <v>90</v>
      </c>
      <c r="J97" s="19">
        <f t="shared" si="3"/>
        <v>361</v>
      </c>
      <c r="K97" s="19"/>
      <c r="L97" s="19"/>
      <c r="M97" s="113"/>
    </row>
    <row r="98" spans="1:13" ht="17.25">
      <c r="A98" s="21" t="s">
        <v>964</v>
      </c>
      <c r="B98" s="19" t="s">
        <v>164</v>
      </c>
      <c r="C98" s="22">
        <v>4</v>
      </c>
      <c r="D98" s="140" t="s">
        <v>231</v>
      </c>
      <c r="E98" s="29" t="s">
        <v>1140</v>
      </c>
      <c r="F98" s="29">
        <v>94</v>
      </c>
      <c r="G98" s="29">
        <v>92</v>
      </c>
      <c r="H98" s="29">
        <v>87</v>
      </c>
      <c r="I98" s="29">
        <v>86</v>
      </c>
      <c r="J98" s="19">
        <f t="shared" si="3"/>
        <v>359</v>
      </c>
      <c r="K98" s="19"/>
      <c r="L98" s="19"/>
      <c r="M98" s="29"/>
    </row>
    <row r="99" spans="1:13" ht="17.25">
      <c r="A99" s="21" t="s">
        <v>967</v>
      </c>
      <c r="B99" s="19" t="s">
        <v>167</v>
      </c>
      <c r="C99" s="22">
        <v>25</v>
      </c>
      <c r="D99" s="91" t="s">
        <v>232</v>
      </c>
      <c r="E99" s="29" t="s">
        <v>841</v>
      </c>
      <c r="F99" s="19">
        <v>86</v>
      </c>
      <c r="G99" s="19">
        <v>87</v>
      </c>
      <c r="H99" s="19">
        <v>93</v>
      </c>
      <c r="I99" s="19">
        <v>89</v>
      </c>
      <c r="J99" s="19">
        <f t="shared" si="3"/>
        <v>355</v>
      </c>
      <c r="K99" s="19"/>
      <c r="L99" s="19"/>
      <c r="M99" s="107" t="s">
        <v>233</v>
      </c>
    </row>
    <row r="100" spans="1:13" ht="17.25">
      <c r="A100" s="21" t="s">
        <v>971</v>
      </c>
      <c r="B100" s="19" t="s">
        <v>138</v>
      </c>
      <c r="C100" s="22">
        <v>23</v>
      </c>
      <c r="D100" s="91" t="s">
        <v>1169</v>
      </c>
      <c r="E100" s="29" t="s">
        <v>889</v>
      </c>
      <c r="F100" s="19">
        <v>86</v>
      </c>
      <c r="G100" s="19">
        <v>90</v>
      </c>
      <c r="H100" s="19">
        <v>90</v>
      </c>
      <c r="I100" s="19">
        <v>89</v>
      </c>
      <c r="J100" s="19">
        <f t="shared" si="3"/>
        <v>355</v>
      </c>
      <c r="K100" s="19"/>
      <c r="L100" s="19"/>
      <c r="M100" s="107" t="s">
        <v>234</v>
      </c>
    </row>
    <row r="101" spans="1:13" ht="17.25">
      <c r="A101" s="21" t="s">
        <v>974</v>
      </c>
      <c r="B101" s="19" t="s">
        <v>138</v>
      </c>
      <c r="C101" s="22">
        <v>31</v>
      </c>
      <c r="D101" s="91" t="s">
        <v>235</v>
      </c>
      <c r="E101" s="29" t="s">
        <v>736</v>
      </c>
      <c r="F101" s="19">
        <v>87</v>
      </c>
      <c r="G101" s="19">
        <v>88</v>
      </c>
      <c r="H101" s="19">
        <v>90</v>
      </c>
      <c r="I101" s="19">
        <v>89</v>
      </c>
      <c r="J101" s="19">
        <f t="shared" si="3"/>
        <v>354</v>
      </c>
      <c r="K101" s="19"/>
      <c r="L101" s="19"/>
      <c r="M101" s="107"/>
    </row>
    <row r="102" spans="1:13" ht="17.25">
      <c r="A102" s="21" t="s">
        <v>976</v>
      </c>
      <c r="B102" s="19" t="s">
        <v>167</v>
      </c>
      <c r="C102" s="22">
        <v>26</v>
      </c>
      <c r="D102" s="91" t="s">
        <v>236</v>
      </c>
      <c r="E102" s="29" t="s">
        <v>1158</v>
      </c>
      <c r="F102" s="19">
        <v>87</v>
      </c>
      <c r="G102" s="19">
        <v>95</v>
      </c>
      <c r="H102" s="19">
        <v>86</v>
      </c>
      <c r="I102" s="19">
        <v>85</v>
      </c>
      <c r="J102" s="19">
        <f aca="true" t="shared" si="4" ref="J102:J109">SUM(F102:I102)</f>
        <v>353</v>
      </c>
      <c r="K102" s="19"/>
      <c r="L102" s="19"/>
      <c r="M102" s="107"/>
    </row>
    <row r="103" spans="1:13" ht="17.25">
      <c r="A103" s="21" t="s">
        <v>979</v>
      </c>
      <c r="B103" s="19" t="s">
        <v>165</v>
      </c>
      <c r="C103" s="22">
        <v>25</v>
      </c>
      <c r="D103" s="91" t="s">
        <v>237</v>
      </c>
      <c r="E103" s="29" t="s">
        <v>1127</v>
      </c>
      <c r="F103" s="19">
        <v>87</v>
      </c>
      <c r="G103" s="19">
        <v>82</v>
      </c>
      <c r="H103" s="19">
        <v>87</v>
      </c>
      <c r="I103" s="19">
        <v>86</v>
      </c>
      <c r="J103" s="19">
        <f t="shared" si="4"/>
        <v>342</v>
      </c>
      <c r="K103" s="19"/>
      <c r="L103" s="19"/>
      <c r="M103" s="107" t="s">
        <v>238</v>
      </c>
    </row>
    <row r="104" spans="1:13" ht="17.25">
      <c r="A104" s="21" t="s">
        <v>982</v>
      </c>
      <c r="B104" s="19" t="s">
        <v>165</v>
      </c>
      <c r="C104" s="22">
        <v>22</v>
      </c>
      <c r="D104" s="91" t="s">
        <v>239</v>
      </c>
      <c r="E104" s="29" t="s">
        <v>969</v>
      </c>
      <c r="F104" s="19">
        <v>86</v>
      </c>
      <c r="G104" s="19">
        <v>87</v>
      </c>
      <c r="H104" s="19">
        <v>88</v>
      </c>
      <c r="I104" s="19">
        <v>81</v>
      </c>
      <c r="J104" s="19">
        <f t="shared" si="4"/>
        <v>342</v>
      </c>
      <c r="K104" s="19"/>
      <c r="L104" s="19"/>
      <c r="M104" s="107" t="s">
        <v>240</v>
      </c>
    </row>
    <row r="105" spans="1:13" ht="17.25">
      <c r="A105" s="21" t="s">
        <v>985</v>
      </c>
      <c r="B105" s="19" t="s">
        <v>138</v>
      </c>
      <c r="C105" s="22">
        <v>7</v>
      </c>
      <c r="D105" s="91" t="s">
        <v>241</v>
      </c>
      <c r="E105" s="29" t="s">
        <v>1212</v>
      </c>
      <c r="F105" s="19">
        <v>88</v>
      </c>
      <c r="G105" s="19">
        <v>82</v>
      </c>
      <c r="H105" s="19">
        <v>84</v>
      </c>
      <c r="I105" s="19">
        <v>84</v>
      </c>
      <c r="J105" s="19">
        <f t="shared" si="4"/>
        <v>338</v>
      </c>
      <c r="K105" s="19"/>
      <c r="L105" s="19"/>
      <c r="M105" s="107"/>
    </row>
    <row r="106" spans="1:13" ht="17.25">
      <c r="A106" s="21" t="s">
        <v>988</v>
      </c>
      <c r="B106" s="19" t="s">
        <v>165</v>
      </c>
      <c r="C106" s="22">
        <v>10</v>
      </c>
      <c r="D106" s="91" t="s">
        <v>242</v>
      </c>
      <c r="E106" s="91" t="s">
        <v>756</v>
      </c>
      <c r="F106" s="19">
        <v>76</v>
      </c>
      <c r="G106" s="19">
        <v>76</v>
      </c>
      <c r="H106" s="19">
        <v>75</v>
      </c>
      <c r="I106" s="19">
        <v>81</v>
      </c>
      <c r="J106" s="19">
        <f t="shared" si="4"/>
        <v>308</v>
      </c>
      <c r="K106" s="19"/>
      <c r="L106" s="19"/>
      <c r="M106" s="107"/>
    </row>
    <row r="107" spans="1:13" ht="17.25">
      <c r="A107" s="21" t="s">
        <v>991</v>
      </c>
      <c r="B107" s="19" t="s">
        <v>165</v>
      </c>
      <c r="C107" s="22">
        <v>7</v>
      </c>
      <c r="D107" s="91" t="s">
        <v>243</v>
      </c>
      <c r="E107" s="29" t="s">
        <v>1212</v>
      </c>
      <c r="F107" s="19">
        <v>69</v>
      </c>
      <c r="G107" s="19">
        <v>73</v>
      </c>
      <c r="H107" s="19">
        <v>69</v>
      </c>
      <c r="I107" s="19">
        <v>0</v>
      </c>
      <c r="J107" s="19">
        <f t="shared" si="4"/>
        <v>211</v>
      </c>
      <c r="K107" s="19"/>
      <c r="L107" s="19"/>
      <c r="M107" s="141" t="s">
        <v>308</v>
      </c>
    </row>
    <row r="108" spans="1:13" ht="17.25">
      <c r="A108" s="142"/>
      <c r="B108" s="19" t="s">
        <v>155</v>
      </c>
      <c r="C108" s="22">
        <v>24</v>
      </c>
      <c r="D108" s="91" t="s">
        <v>244</v>
      </c>
      <c r="E108" s="29" t="s">
        <v>896</v>
      </c>
      <c r="F108" s="19"/>
      <c r="G108" s="19"/>
      <c r="H108" s="19"/>
      <c r="I108" s="19"/>
      <c r="J108" s="19">
        <f t="shared" si="4"/>
        <v>0</v>
      </c>
      <c r="K108" s="19"/>
      <c r="L108" s="19"/>
      <c r="M108" s="107" t="s">
        <v>310</v>
      </c>
    </row>
    <row r="109" spans="1:13" ht="17.25">
      <c r="A109" s="142"/>
      <c r="B109" s="19" t="s">
        <v>245</v>
      </c>
      <c r="C109" s="22">
        <v>24</v>
      </c>
      <c r="D109" s="91" t="s">
        <v>464</v>
      </c>
      <c r="E109" s="29" t="s">
        <v>950</v>
      </c>
      <c r="F109" s="29"/>
      <c r="G109" s="29"/>
      <c r="H109" s="29"/>
      <c r="I109" s="29"/>
      <c r="J109" s="19">
        <f t="shared" si="4"/>
        <v>0</v>
      </c>
      <c r="K109" s="19"/>
      <c r="L109" s="19"/>
      <c r="M109" s="107" t="s">
        <v>310</v>
      </c>
    </row>
  </sheetData>
  <mergeCells count="3">
    <mergeCell ref="A1:M1"/>
    <mergeCell ref="A2:M2"/>
    <mergeCell ref="A3:M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8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101"/>
  <sheetViews>
    <sheetView workbookViewId="0" topLeftCell="A1">
      <selection activeCell="A1" sqref="A1:O1"/>
    </sheetView>
  </sheetViews>
  <sheetFormatPr defaultColWidth="10.625" defaultRowHeight="13.5"/>
  <cols>
    <col min="1" max="2" width="5.375" style="3" customWidth="1"/>
    <col min="3" max="3" width="20.625" style="3" customWidth="1"/>
    <col min="4" max="9" width="6.125" style="3" customWidth="1"/>
    <col min="10" max="10" width="10.625" style="3" customWidth="1"/>
    <col min="11" max="11" width="12.625" style="3" customWidth="1"/>
    <col min="12" max="16384" width="10.625" style="3" customWidth="1"/>
  </cols>
  <sheetData>
    <row r="1" ht="22.5" customHeight="1"/>
    <row r="2" spans="1:11" ht="21" customHeight="1">
      <c r="A2" s="145" t="s">
        <v>510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ht="7.5" customHeight="1"/>
    <row r="4" spans="1:11" ht="18" customHeight="1">
      <c r="A4" s="155" t="s">
        <v>511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8" customHeight="1">
      <c r="A5" s="156" t="s">
        <v>512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ht="18" customHeight="1">
      <c r="A6" s="155" t="s">
        <v>513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ht="7.5" customHeight="1">
      <c r="A7" s="16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1" customFormat="1" ht="21">
      <c r="A8" s="145" t="s">
        <v>1225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1:11" s="1" customFormat="1" ht="21">
      <c r="A9" s="145" t="s">
        <v>654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ht="15" customHeight="1" thickBot="1">
      <c r="F10" s="62"/>
    </row>
    <row r="11" spans="1:11" ht="22.5" customHeight="1" thickTop="1">
      <c r="A11" s="68" t="s">
        <v>655</v>
      </c>
      <c r="B11" s="157" t="s">
        <v>328</v>
      </c>
      <c r="C11" s="157"/>
      <c r="D11" s="157"/>
      <c r="E11" s="69" t="s">
        <v>484</v>
      </c>
      <c r="F11" s="70">
        <f>RANK(K13,$K$1:$K$100,0)</f>
        <v>1</v>
      </c>
      <c r="G11" s="71" t="s">
        <v>656</v>
      </c>
      <c r="H11" s="161"/>
      <c r="I11" s="161"/>
      <c r="J11" s="70">
        <f>K13</f>
        <v>1748</v>
      </c>
      <c r="K11" s="73" t="s">
        <v>487</v>
      </c>
    </row>
    <row r="12" spans="1:11" ht="15" customHeight="1">
      <c r="A12" s="12" t="s">
        <v>488</v>
      </c>
      <c r="B12" s="5" t="s">
        <v>489</v>
      </c>
      <c r="C12" s="5" t="s">
        <v>657</v>
      </c>
      <c r="D12" s="5" t="s">
        <v>1226</v>
      </c>
      <c r="E12" s="5" t="s">
        <v>499</v>
      </c>
      <c r="F12" s="5" t="s">
        <v>506</v>
      </c>
      <c r="G12" s="5" t="s">
        <v>507</v>
      </c>
      <c r="H12" s="5" t="s">
        <v>508</v>
      </c>
      <c r="I12" s="5" t="s">
        <v>509</v>
      </c>
      <c r="J12" s="5" t="s">
        <v>496</v>
      </c>
      <c r="K12" s="13" t="s">
        <v>497</v>
      </c>
    </row>
    <row r="13" spans="1:11" ht="18" customHeight="1">
      <c r="A13" s="17" t="s">
        <v>1227</v>
      </c>
      <c r="B13" s="18">
        <v>14</v>
      </c>
      <c r="C13" s="82" t="s">
        <v>621</v>
      </c>
      <c r="D13" s="19">
        <v>96</v>
      </c>
      <c r="E13" s="19">
        <v>96</v>
      </c>
      <c r="F13" s="19">
        <v>97</v>
      </c>
      <c r="G13" s="19">
        <v>98</v>
      </c>
      <c r="H13" s="19">
        <v>98</v>
      </c>
      <c r="I13" s="19">
        <v>97</v>
      </c>
      <c r="J13" s="19">
        <f>SUM(D13:I13)</f>
        <v>582</v>
      </c>
      <c r="K13" s="158">
        <f>SUM(J13:J15)</f>
        <v>1748</v>
      </c>
    </row>
    <row r="14" spans="1:11" ht="18" customHeight="1">
      <c r="A14" s="17" t="s">
        <v>1228</v>
      </c>
      <c r="B14" s="18">
        <v>14</v>
      </c>
      <c r="C14" s="18" t="s">
        <v>622</v>
      </c>
      <c r="D14" s="19">
        <v>100</v>
      </c>
      <c r="E14" s="19">
        <v>98</v>
      </c>
      <c r="F14" s="19">
        <v>98</v>
      </c>
      <c r="G14" s="19">
        <v>98</v>
      </c>
      <c r="H14" s="19">
        <v>97</v>
      </c>
      <c r="I14" s="19">
        <v>97</v>
      </c>
      <c r="J14" s="19">
        <f>SUM(D14:I14)</f>
        <v>588</v>
      </c>
      <c r="K14" s="159"/>
    </row>
    <row r="15" spans="1:11" ht="18" customHeight="1" thickBot="1">
      <c r="A15" s="74" t="s">
        <v>1229</v>
      </c>
      <c r="B15" s="75">
        <v>14</v>
      </c>
      <c r="C15" s="89" t="s">
        <v>623</v>
      </c>
      <c r="D15" s="28">
        <v>97</v>
      </c>
      <c r="E15" s="28">
        <v>96</v>
      </c>
      <c r="F15" s="28">
        <v>98</v>
      </c>
      <c r="G15" s="28">
        <v>97</v>
      </c>
      <c r="H15" s="28">
        <v>96</v>
      </c>
      <c r="I15" s="28">
        <v>94</v>
      </c>
      <c r="J15" s="28">
        <f>SUM(D15:I15)</f>
        <v>578</v>
      </c>
      <c r="K15" s="160"/>
    </row>
    <row r="16" spans="1:11" s="4" customFormat="1" ht="22.5" customHeight="1" thickTop="1">
      <c r="A16" s="68" t="s">
        <v>655</v>
      </c>
      <c r="B16" s="157" t="s">
        <v>317</v>
      </c>
      <c r="C16" s="157"/>
      <c r="D16" s="157"/>
      <c r="E16" s="69" t="s">
        <v>484</v>
      </c>
      <c r="F16" s="70">
        <f>RANK(K18,$K$1:$K$100,0)</f>
        <v>2</v>
      </c>
      <c r="G16" s="71" t="s">
        <v>656</v>
      </c>
      <c r="H16" s="72"/>
      <c r="I16" s="72"/>
      <c r="J16" s="70">
        <f>K18</f>
        <v>1738</v>
      </c>
      <c r="K16" s="73" t="s">
        <v>487</v>
      </c>
    </row>
    <row r="17" spans="1:11" ht="15" customHeight="1">
      <c r="A17" s="12" t="s">
        <v>488</v>
      </c>
      <c r="B17" s="5" t="s">
        <v>489</v>
      </c>
      <c r="C17" s="5" t="s">
        <v>657</v>
      </c>
      <c r="D17" s="5" t="s">
        <v>1230</v>
      </c>
      <c r="E17" s="5" t="s">
        <v>499</v>
      </c>
      <c r="F17" s="5" t="s">
        <v>506</v>
      </c>
      <c r="G17" s="5" t="s">
        <v>507</v>
      </c>
      <c r="H17" s="5" t="s">
        <v>508</v>
      </c>
      <c r="I17" s="5" t="s">
        <v>509</v>
      </c>
      <c r="J17" s="5" t="s">
        <v>496</v>
      </c>
      <c r="K17" s="13" t="s">
        <v>497</v>
      </c>
    </row>
    <row r="18" spans="1:11" s="7" customFormat="1" ht="18" customHeight="1">
      <c r="A18" s="17" t="s">
        <v>1231</v>
      </c>
      <c r="B18" s="18">
        <v>9</v>
      </c>
      <c r="C18" s="82" t="s">
        <v>633</v>
      </c>
      <c r="D18" s="29">
        <v>98</v>
      </c>
      <c r="E18" s="29">
        <v>99</v>
      </c>
      <c r="F18" s="29">
        <v>97</v>
      </c>
      <c r="G18" s="29">
        <v>98</v>
      </c>
      <c r="H18" s="29">
        <v>98</v>
      </c>
      <c r="I18" s="29">
        <v>97</v>
      </c>
      <c r="J18" s="19">
        <f>SUM(D18:I18)</f>
        <v>587</v>
      </c>
      <c r="K18" s="158">
        <f>SUM(J18:J20)</f>
        <v>1738</v>
      </c>
    </row>
    <row r="19" spans="1:11" s="7" customFormat="1" ht="18" customHeight="1">
      <c r="A19" s="17" t="s">
        <v>1232</v>
      </c>
      <c r="B19" s="18">
        <v>9</v>
      </c>
      <c r="C19" s="82" t="s">
        <v>634</v>
      </c>
      <c r="D19" s="19">
        <v>93</v>
      </c>
      <c r="E19" s="19">
        <v>94</v>
      </c>
      <c r="F19" s="19">
        <v>98</v>
      </c>
      <c r="G19" s="19">
        <v>95</v>
      </c>
      <c r="H19" s="19">
        <v>99</v>
      </c>
      <c r="I19" s="19">
        <v>98</v>
      </c>
      <c r="J19" s="19">
        <f>SUM(D19:I19)</f>
        <v>577</v>
      </c>
      <c r="K19" s="159"/>
    </row>
    <row r="20" spans="1:11" s="7" customFormat="1" ht="18" customHeight="1" thickBot="1">
      <c r="A20" s="17" t="s">
        <v>1233</v>
      </c>
      <c r="B20" s="18">
        <v>9</v>
      </c>
      <c r="C20" s="86" t="s">
        <v>635</v>
      </c>
      <c r="D20" s="28">
        <v>95</v>
      </c>
      <c r="E20" s="28">
        <v>95</v>
      </c>
      <c r="F20" s="28">
        <v>96</v>
      </c>
      <c r="G20" s="28">
        <v>96</v>
      </c>
      <c r="H20" s="28">
        <v>96</v>
      </c>
      <c r="I20" s="28">
        <v>96</v>
      </c>
      <c r="J20" s="28">
        <f>SUM(D20:I20)</f>
        <v>574</v>
      </c>
      <c r="K20" s="160"/>
    </row>
    <row r="21" spans="1:11" ht="22.5" customHeight="1" thickTop="1">
      <c r="A21" s="68" t="s">
        <v>655</v>
      </c>
      <c r="B21" s="157" t="s">
        <v>367</v>
      </c>
      <c r="C21" s="157"/>
      <c r="D21" s="157"/>
      <c r="E21" s="69" t="s">
        <v>484</v>
      </c>
      <c r="F21" s="70">
        <f>RANK(K23,$K$1:$K$100,0)</f>
        <v>3</v>
      </c>
      <c r="G21" s="71" t="s">
        <v>656</v>
      </c>
      <c r="H21" s="72"/>
      <c r="I21" s="72"/>
      <c r="J21" s="70">
        <f>K23</f>
        <v>1737</v>
      </c>
      <c r="K21" s="73" t="s">
        <v>487</v>
      </c>
    </row>
    <row r="22" spans="1:11" ht="15" customHeight="1">
      <c r="A22" s="12" t="s">
        <v>488</v>
      </c>
      <c r="B22" s="5" t="s">
        <v>489</v>
      </c>
      <c r="C22" s="5" t="s">
        <v>657</v>
      </c>
      <c r="D22" s="5" t="s">
        <v>1234</v>
      </c>
      <c r="E22" s="5" t="s">
        <v>499</v>
      </c>
      <c r="F22" s="5" t="s">
        <v>506</v>
      </c>
      <c r="G22" s="5" t="s">
        <v>507</v>
      </c>
      <c r="H22" s="5" t="s">
        <v>508</v>
      </c>
      <c r="I22" s="5" t="s">
        <v>509</v>
      </c>
      <c r="J22" s="5" t="s">
        <v>496</v>
      </c>
      <c r="K22" s="13" t="s">
        <v>497</v>
      </c>
    </row>
    <row r="23" spans="1:11" ht="18" customHeight="1">
      <c r="A23" s="17" t="s">
        <v>1235</v>
      </c>
      <c r="B23" s="18">
        <v>7</v>
      </c>
      <c r="C23" s="18" t="s">
        <v>618</v>
      </c>
      <c r="D23" s="19">
        <v>96</v>
      </c>
      <c r="E23" s="19">
        <v>97</v>
      </c>
      <c r="F23" s="19">
        <v>97</v>
      </c>
      <c r="G23" s="19">
        <v>97</v>
      </c>
      <c r="H23" s="19">
        <v>97</v>
      </c>
      <c r="I23" s="19">
        <v>97</v>
      </c>
      <c r="J23" s="19">
        <f>SUM(D23:I23)</f>
        <v>581</v>
      </c>
      <c r="K23" s="158">
        <f>SUM(J23:J25)</f>
        <v>1737</v>
      </c>
    </row>
    <row r="24" spans="1:11" ht="18" customHeight="1">
      <c r="A24" s="17" t="s">
        <v>1236</v>
      </c>
      <c r="B24" s="18">
        <v>7</v>
      </c>
      <c r="C24" s="18" t="s">
        <v>619</v>
      </c>
      <c r="D24" s="19">
        <v>91</v>
      </c>
      <c r="E24" s="19">
        <v>98</v>
      </c>
      <c r="F24" s="19">
        <v>94</v>
      </c>
      <c r="G24" s="19">
        <v>97</v>
      </c>
      <c r="H24" s="19">
        <v>97</v>
      </c>
      <c r="I24" s="19">
        <v>96</v>
      </c>
      <c r="J24" s="19">
        <f>SUM(D24:I24)</f>
        <v>573</v>
      </c>
      <c r="K24" s="159"/>
    </row>
    <row r="25" spans="1:11" ht="18" customHeight="1" thickBot="1">
      <c r="A25" s="17" t="s">
        <v>1237</v>
      </c>
      <c r="B25" s="18">
        <v>7</v>
      </c>
      <c r="C25" s="18" t="s">
        <v>620</v>
      </c>
      <c r="D25" s="19">
        <v>95</v>
      </c>
      <c r="E25" s="19">
        <v>96</v>
      </c>
      <c r="F25" s="19">
        <v>100</v>
      </c>
      <c r="G25" s="19">
        <v>99</v>
      </c>
      <c r="H25" s="19">
        <v>96</v>
      </c>
      <c r="I25" s="19">
        <v>97</v>
      </c>
      <c r="J25" s="19">
        <f>SUM(D25:I25)</f>
        <v>583</v>
      </c>
      <c r="K25" s="160"/>
    </row>
    <row r="26" spans="1:11" ht="23.25" customHeight="1" thickTop="1">
      <c r="A26" s="68" t="s">
        <v>655</v>
      </c>
      <c r="B26" s="157" t="s">
        <v>363</v>
      </c>
      <c r="C26" s="157"/>
      <c r="D26" s="157"/>
      <c r="E26" s="69" t="s">
        <v>484</v>
      </c>
      <c r="F26" s="70">
        <f>RANK(K28,$K$1:$K$100,0)</f>
        <v>4</v>
      </c>
      <c r="G26" s="71" t="s">
        <v>656</v>
      </c>
      <c r="H26" s="72"/>
      <c r="I26" s="72"/>
      <c r="J26" s="70">
        <f>K28</f>
        <v>1735</v>
      </c>
      <c r="K26" s="73" t="s">
        <v>487</v>
      </c>
    </row>
    <row r="27" spans="1:11" ht="15" customHeight="1">
      <c r="A27" s="12" t="s">
        <v>488</v>
      </c>
      <c r="B27" s="5" t="s">
        <v>489</v>
      </c>
      <c r="C27" s="5" t="s">
        <v>657</v>
      </c>
      <c r="D27" s="5" t="s">
        <v>1230</v>
      </c>
      <c r="E27" s="5" t="s">
        <v>499</v>
      </c>
      <c r="F27" s="5" t="s">
        <v>506</v>
      </c>
      <c r="G27" s="5" t="s">
        <v>507</v>
      </c>
      <c r="H27" s="5" t="s">
        <v>508</v>
      </c>
      <c r="I27" s="5" t="s">
        <v>509</v>
      </c>
      <c r="J27" s="5" t="s">
        <v>496</v>
      </c>
      <c r="K27" s="13" t="s">
        <v>497</v>
      </c>
    </row>
    <row r="28" spans="1:11" ht="18" customHeight="1">
      <c r="A28" s="17" t="s">
        <v>1231</v>
      </c>
      <c r="B28" s="18">
        <v>15</v>
      </c>
      <c r="C28" s="18" t="s">
        <v>650</v>
      </c>
      <c r="D28" s="19">
        <v>94</v>
      </c>
      <c r="E28" s="19">
        <v>95</v>
      </c>
      <c r="F28" s="19">
        <v>95</v>
      </c>
      <c r="G28" s="19">
        <v>95</v>
      </c>
      <c r="H28" s="19">
        <v>99</v>
      </c>
      <c r="I28" s="19">
        <v>94</v>
      </c>
      <c r="J28" s="19">
        <f>SUM(D28:I28)</f>
        <v>572</v>
      </c>
      <c r="K28" s="158">
        <f>SUM(J28:J30)</f>
        <v>1735</v>
      </c>
    </row>
    <row r="29" spans="1:11" ht="18" customHeight="1">
      <c r="A29" s="17" t="s">
        <v>1232</v>
      </c>
      <c r="B29" s="18">
        <v>15</v>
      </c>
      <c r="C29" s="18" t="s">
        <v>648</v>
      </c>
      <c r="D29" s="19">
        <v>97</v>
      </c>
      <c r="E29" s="19">
        <v>97</v>
      </c>
      <c r="F29" s="19">
        <v>97</v>
      </c>
      <c r="G29" s="19">
        <v>99</v>
      </c>
      <c r="H29" s="19">
        <v>98</v>
      </c>
      <c r="I29" s="19">
        <v>98</v>
      </c>
      <c r="J29" s="19">
        <f>SUM(D29:I29)</f>
        <v>586</v>
      </c>
      <c r="K29" s="159"/>
    </row>
    <row r="30" spans="1:11" ht="18" customHeight="1" thickBot="1">
      <c r="A30" s="74" t="s">
        <v>1233</v>
      </c>
      <c r="B30" s="75">
        <v>15</v>
      </c>
      <c r="C30" s="75" t="s">
        <v>649</v>
      </c>
      <c r="D30" s="28">
        <v>94</v>
      </c>
      <c r="E30" s="28">
        <v>95</v>
      </c>
      <c r="F30" s="28">
        <v>96</v>
      </c>
      <c r="G30" s="28">
        <v>98</v>
      </c>
      <c r="H30" s="28">
        <v>97</v>
      </c>
      <c r="I30" s="28">
        <v>97</v>
      </c>
      <c r="J30" s="28">
        <f>SUM(D30:I30)</f>
        <v>577</v>
      </c>
      <c r="K30" s="160"/>
    </row>
    <row r="31" spans="1:11" s="4" customFormat="1" ht="22.5" customHeight="1" thickTop="1">
      <c r="A31" s="68" t="s">
        <v>655</v>
      </c>
      <c r="B31" s="157" t="s">
        <v>327</v>
      </c>
      <c r="C31" s="157"/>
      <c r="D31" s="157"/>
      <c r="E31" s="69" t="s">
        <v>484</v>
      </c>
      <c r="F31" s="70">
        <f>RANK(K33,$K$1:$K$100,0)</f>
        <v>5</v>
      </c>
      <c r="G31" s="71" t="s">
        <v>656</v>
      </c>
      <c r="H31" s="72"/>
      <c r="I31" s="72"/>
      <c r="J31" s="70">
        <f>K33</f>
        <v>1734</v>
      </c>
      <c r="K31" s="73" t="s">
        <v>487</v>
      </c>
    </row>
    <row r="32" spans="1:11" ht="15" customHeight="1">
      <c r="A32" s="12" t="s">
        <v>488</v>
      </c>
      <c r="B32" s="5" t="s">
        <v>489</v>
      </c>
      <c r="C32" s="5" t="s">
        <v>657</v>
      </c>
      <c r="D32" s="5" t="s">
        <v>1230</v>
      </c>
      <c r="E32" s="5" t="s">
        <v>499</v>
      </c>
      <c r="F32" s="5" t="s">
        <v>506</v>
      </c>
      <c r="G32" s="5" t="s">
        <v>507</v>
      </c>
      <c r="H32" s="5" t="s">
        <v>508</v>
      </c>
      <c r="I32" s="5" t="s">
        <v>509</v>
      </c>
      <c r="J32" s="5" t="s">
        <v>496</v>
      </c>
      <c r="K32" s="13" t="s">
        <v>497</v>
      </c>
    </row>
    <row r="33" spans="1:11" s="7" customFormat="1" ht="18" customHeight="1">
      <c r="A33" s="17" t="s">
        <v>1231</v>
      </c>
      <c r="B33" s="18">
        <v>13</v>
      </c>
      <c r="C33" s="18" t="s">
        <v>639</v>
      </c>
      <c r="D33" s="19">
        <v>98</v>
      </c>
      <c r="E33" s="19">
        <v>97</v>
      </c>
      <c r="F33" s="19">
        <v>98</v>
      </c>
      <c r="G33" s="19">
        <v>97</v>
      </c>
      <c r="H33" s="19">
        <v>97</v>
      </c>
      <c r="I33" s="19">
        <v>94</v>
      </c>
      <c r="J33" s="19">
        <f>SUM(D33:I33)</f>
        <v>581</v>
      </c>
      <c r="K33" s="158">
        <f>SUM(J33:J35)</f>
        <v>1734</v>
      </c>
    </row>
    <row r="34" spans="1:11" s="7" customFormat="1" ht="18" customHeight="1">
      <c r="A34" s="17" t="s">
        <v>1232</v>
      </c>
      <c r="B34" s="18">
        <v>13</v>
      </c>
      <c r="C34" s="18" t="s">
        <v>640</v>
      </c>
      <c r="D34" s="19">
        <v>90</v>
      </c>
      <c r="E34" s="19">
        <v>93</v>
      </c>
      <c r="F34" s="19">
        <v>98</v>
      </c>
      <c r="G34" s="19">
        <v>97</v>
      </c>
      <c r="H34" s="19">
        <v>97</v>
      </c>
      <c r="I34" s="19">
        <v>96</v>
      </c>
      <c r="J34" s="19">
        <f>SUM(D34:I34)</f>
        <v>571</v>
      </c>
      <c r="K34" s="159"/>
    </row>
    <row r="35" spans="1:11" s="7" customFormat="1" ht="18" customHeight="1" thickBot="1">
      <c r="A35" s="74" t="s">
        <v>1233</v>
      </c>
      <c r="B35" s="75">
        <v>13</v>
      </c>
      <c r="C35" s="75" t="s">
        <v>641</v>
      </c>
      <c r="D35" s="28">
        <v>97</v>
      </c>
      <c r="E35" s="28">
        <v>96</v>
      </c>
      <c r="F35" s="28">
        <v>98</v>
      </c>
      <c r="G35" s="28">
        <v>97</v>
      </c>
      <c r="H35" s="28">
        <v>96</v>
      </c>
      <c r="I35" s="28">
        <v>98</v>
      </c>
      <c r="J35" s="28">
        <f>SUM(D35:I35)</f>
        <v>582</v>
      </c>
      <c r="K35" s="160"/>
    </row>
    <row r="36" spans="1:11" s="4" customFormat="1" ht="22.5" customHeight="1" thickTop="1">
      <c r="A36" s="68" t="s">
        <v>655</v>
      </c>
      <c r="B36" s="157" t="s">
        <v>338</v>
      </c>
      <c r="C36" s="157"/>
      <c r="D36" s="157"/>
      <c r="E36" s="69" t="s">
        <v>484</v>
      </c>
      <c r="F36" s="70">
        <f>RANK(K38,$K$1:$K$100,0)</f>
        <v>6</v>
      </c>
      <c r="G36" s="71" t="s">
        <v>656</v>
      </c>
      <c r="H36" s="72"/>
      <c r="I36" s="72"/>
      <c r="J36" s="70">
        <f>K38</f>
        <v>1732</v>
      </c>
      <c r="K36" s="73" t="s">
        <v>487</v>
      </c>
    </row>
    <row r="37" spans="1:12" ht="15" customHeight="1">
      <c r="A37" s="12" t="s">
        <v>488</v>
      </c>
      <c r="B37" s="5" t="s">
        <v>489</v>
      </c>
      <c r="C37" s="5" t="s">
        <v>657</v>
      </c>
      <c r="D37" s="5" t="s">
        <v>1238</v>
      </c>
      <c r="E37" s="5" t="s">
        <v>499</v>
      </c>
      <c r="F37" s="5" t="s">
        <v>506</v>
      </c>
      <c r="G37" s="5" t="s">
        <v>507</v>
      </c>
      <c r="H37" s="5" t="s">
        <v>508</v>
      </c>
      <c r="I37" s="5" t="s">
        <v>509</v>
      </c>
      <c r="J37" s="5" t="s">
        <v>496</v>
      </c>
      <c r="K37" s="13" t="s">
        <v>497</v>
      </c>
      <c r="L37" s="3" t="s">
        <v>345</v>
      </c>
    </row>
    <row r="38" spans="1:12" s="7" customFormat="1" ht="18" customHeight="1">
      <c r="A38" s="17" t="s">
        <v>1239</v>
      </c>
      <c r="B38" s="18">
        <v>5</v>
      </c>
      <c r="C38" s="86" t="s">
        <v>636</v>
      </c>
      <c r="D38" s="19">
        <v>91</v>
      </c>
      <c r="E38" s="19">
        <v>96</v>
      </c>
      <c r="F38" s="19">
        <v>96</v>
      </c>
      <c r="G38" s="19">
        <v>98</v>
      </c>
      <c r="H38" s="19">
        <v>98</v>
      </c>
      <c r="I38" s="19">
        <v>98</v>
      </c>
      <c r="J38" s="19">
        <f>SUM(D38:I38)</f>
        <v>577</v>
      </c>
      <c r="K38" s="158">
        <f>SUM(J38:J40)</f>
        <v>1732</v>
      </c>
      <c r="L38" s="9" t="s">
        <v>1240</v>
      </c>
    </row>
    <row r="39" spans="1:12" s="7" customFormat="1" ht="18" customHeight="1">
      <c r="A39" s="17" t="s">
        <v>1241</v>
      </c>
      <c r="B39" s="18">
        <v>5</v>
      </c>
      <c r="C39" s="86" t="s">
        <v>637</v>
      </c>
      <c r="D39" s="19">
        <v>96</v>
      </c>
      <c r="E39" s="19">
        <v>97</v>
      </c>
      <c r="F39" s="19">
        <v>98</v>
      </c>
      <c r="G39" s="19">
        <v>95</v>
      </c>
      <c r="H39" s="19">
        <v>97</v>
      </c>
      <c r="I39" s="19">
        <v>95</v>
      </c>
      <c r="J39" s="19">
        <f>SUM(D39:I39)</f>
        <v>578</v>
      </c>
      <c r="K39" s="159"/>
      <c r="L39" s="94" t="s">
        <v>675</v>
      </c>
    </row>
    <row r="40" spans="1:12" s="7" customFormat="1" ht="18" customHeight="1" thickBot="1">
      <c r="A40" s="17" t="s">
        <v>1242</v>
      </c>
      <c r="B40" s="18">
        <v>5</v>
      </c>
      <c r="C40" s="86" t="s">
        <v>638</v>
      </c>
      <c r="D40" s="19">
        <v>96</v>
      </c>
      <c r="E40" s="19">
        <v>97</v>
      </c>
      <c r="F40" s="19">
        <v>98</v>
      </c>
      <c r="G40" s="19">
        <v>94</v>
      </c>
      <c r="H40" s="19">
        <v>95</v>
      </c>
      <c r="I40" s="19">
        <v>97</v>
      </c>
      <c r="J40" s="19">
        <f>SUM(D40:I40)</f>
        <v>577</v>
      </c>
      <c r="K40" s="160"/>
      <c r="L40" s="3"/>
    </row>
    <row r="41" spans="1:12" ht="22.5" customHeight="1" thickTop="1">
      <c r="A41" s="68" t="s">
        <v>655</v>
      </c>
      <c r="B41" s="157" t="s">
        <v>524</v>
      </c>
      <c r="C41" s="157"/>
      <c r="D41" s="157"/>
      <c r="E41" s="69" t="s">
        <v>484</v>
      </c>
      <c r="F41" s="70">
        <v>7</v>
      </c>
      <c r="G41" s="71" t="s">
        <v>656</v>
      </c>
      <c r="H41" s="72"/>
      <c r="I41" s="72"/>
      <c r="J41" s="70">
        <f>K43</f>
        <v>1732</v>
      </c>
      <c r="K41" s="73" t="s">
        <v>487</v>
      </c>
      <c r="L41" s="4"/>
    </row>
    <row r="42" spans="1:12" ht="15" customHeight="1">
      <c r="A42" s="12" t="s">
        <v>488</v>
      </c>
      <c r="B42" s="5" t="s">
        <v>489</v>
      </c>
      <c r="C42" s="5" t="s">
        <v>657</v>
      </c>
      <c r="D42" s="5" t="s">
        <v>1238</v>
      </c>
      <c r="E42" s="5" t="s">
        <v>499</v>
      </c>
      <c r="F42" s="5" t="s">
        <v>506</v>
      </c>
      <c r="G42" s="5" t="s">
        <v>507</v>
      </c>
      <c r="H42" s="5" t="s">
        <v>508</v>
      </c>
      <c r="I42" s="5" t="s">
        <v>509</v>
      </c>
      <c r="J42" s="5" t="s">
        <v>496</v>
      </c>
      <c r="K42" s="13" t="s">
        <v>497</v>
      </c>
      <c r="L42" s="3" t="s">
        <v>345</v>
      </c>
    </row>
    <row r="43" spans="1:12" ht="18" customHeight="1">
      <c r="A43" s="17" t="s">
        <v>1239</v>
      </c>
      <c r="B43" s="18">
        <v>8</v>
      </c>
      <c r="C43" s="86" t="s">
        <v>615</v>
      </c>
      <c r="D43" s="86">
        <v>98</v>
      </c>
      <c r="E43" s="86">
        <v>97</v>
      </c>
      <c r="F43" s="86">
        <v>98</v>
      </c>
      <c r="G43" s="86">
        <v>96</v>
      </c>
      <c r="H43" s="86">
        <v>96</v>
      </c>
      <c r="I43" s="86">
        <v>97</v>
      </c>
      <c r="J43" s="19">
        <f>SUM(D43:I43)</f>
        <v>582</v>
      </c>
      <c r="K43" s="158">
        <f>SUM(J43:J45)</f>
        <v>1732</v>
      </c>
      <c r="L43" s="9" t="s">
        <v>1240</v>
      </c>
    </row>
    <row r="44" spans="1:12" ht="18" customHeight="1">
      <c r="A44" s="17" t="s">
        <v>1241</v>
      </c>
      <c r="B44" s="18">
        <v>8</v>
      </c>
      <c r="C44" s="86" t="s">
        <v>616</v>
      </c>
      <c r="D44" s="19">
        <v>95</v>
      </c>
      <c r="E44" s="19">
        <v>99</v>
      </c>
      <c r="F44" s="19">
        <v>94</v>
      </c>
      <c r="G44" s="19">
        <v>95</v>
      </c>
      <c r="H44" s="19">
        <v>99</v>
      </c>
      <c r="I44" s="19">
        <v>94</v>
      </c>
      <c r="J44" s="19">
        <f>SUM(D44:I44)</f>
        <v>576</v>
      </c>
      <c r="K44" s="159"/>
      <c r="L44" s="94" t="s">
        <v>1243</v>
      </c>
    </row>
    <row r="45" spans="1:11" ht="18" customHeight="1" thickBot="1">
      <c r="A45" s="17" t="s">
        <v>1242</v>
      </c>
      <c r="B45" s="18">
        <v>8</v>
      </c>
      <c r="C45" s="86" t="s">
        <v>617</v>
      </c>
      <c r="D45" s="28">
        <v>97</v>
      </c>
      <c r="E45" s="28">
        <v>96</v>
      </c>
      <c r="F45" s="28">
        <v>95</v>
      </c>
      <c r="G45" s="28">
        <v>94</v>
      </c>
      <c r="H45" s="28">
        <v>97</v>
      </c>
      <c r="I45" s="28">
        <v>95</v>
      </c>
      <c r="J45" s="28">
        <f>SUM(D45:I45)</f>
        <v>574</v>
      </c>
      <c r="K45" s="160"/>
    </row>
    <row r="46" spans="1:11" s="7" customFormat="1" ht="22.5" customHeight="1" thickTop="1">
      <c r="A46" s="68" t="s">
        <v>655</v>
      </c>
      <c r="B46" s="157" t="s">
        <v>523</v>
      </c>
      <c r="C46" s="157"/>
      <c r="D46" s="157"/>
      <c r="E46" s="69" t="s">
        <v>484</v>
      </c>
      <c r="F46" s="70">
        <f>RANK(K48,$K$1:$K$100,0)</f>
        <v>8</v>
      </c>
      <c r="G46" s="71" t="s">
        <v>656</v>
      </c>
      <c r="H46" s="72"/>
      <c r="I46" s="72"/>
      <c r="J46" s="70">
        <f>K48</f>
        <v>1731</v>
      </c>
      <c r="K46" s="73" t="s">
        <v>487</v>
      </c>
    </row>
    <row r="47" spans="1:11" s="7" customFormat="1" ht="15" customHeight="1">
      <c r="A47" s="12" t="s">
        <v>488</v>
      </c>
      <c r="B47" s="5" t="s">
        <v>489</v>
      </c>
      <c r="C47" s="5" t="s">
        <v>657</v>
      </c>
      <c r="D47" s="5" t="s">
        <v>1238</v>
      </c>
      <c r="E47" s="5" t="s">
        <v>499</v>
      </c>
      <c r="F47" s="5" t="s">
        <v>506</v>
      </c>
      <c r="G47" s="5" t="s">
        <v>507</v>
      </c>
      <c r="H47" s="5" t="s">
        <v>508</v>
      </c>
      <c r="I47" s="5" t="s">
        <v>509</v>
      </c>
      <c r="J47" s="5" t="s">
        <v>496</v>
      </c>
      <c r="K47" s="13" t="s">
        <v>497</v>
      </c>
    </row>
    <row r="48" spans="1:11" s="7" customFormat="1" ht="18" customHeight="1">
      <c r="A48" s="17" t="s">
        <v>1239</v>
      </c>
      <c r="B48" s="18">
        <v>17</v>
      </c>
      <c r="C48" s="18" t="s">
        <v>610</v>
      </c>
      <c r="D48" s="19">
        <v>95</v>
      </c>
      <c r="E48" s="19">
        <v>95</v>
      </c>
      <c r="F48" s="19">
        <v>99</v>
      </c>
      <c r="G48" s="19">
        <v>98</v>
      </c>
      <c r="H48" s="19">
        <v>98</v>
      </c>
      <c r="I48" s="19">
        <v>98</v>
      </c>
      <c r="J48" s="19">
        <f>SUM(D48:I48)</f>
        <v>583</v>
      </c>
      <c r="K48" s="158">
        <f>SUM(J48:J50)</f>
        <v>1731</v>
      </c>
    </row>
    <row r="49" spans="1:11" s="7" customFormat="1" ht="18" customHeight="1">
      <c r="A49" s="17" t="s">
        <v>1244</v>
      </c>
      <c r="B49" s="18">
        <v>17</v>
      </c>
      <c r="C49" s="18" t="s">
        <v>612</v>
      </c>
      <c r="D49" s="19">
        <v>97</v>
      </c>
      <c r="E49" s="19">
        <v>98</v>
      </c>
      <c r="F49" s="19">
        <v>93</v>
      </c>
      <c r="G49" s="19">
        <v>94</v>
      </c>
      <c r="H49" s="19">
        <v>93</v>
      </c>
      <c r="I49" s="19">
        <v>98</v>
      </c>
      <c r="J49" s="19">
        <f>SUM(D49:I49)</f>
        <v>573</v>
      </c>
      <c r="K49" s="159"/>
    </row>
    <row r="50" spans="1:11" s="7" customFormat="1" ht="18" customHeight="1" thickBot="1">
      <c r="A50" s="74" t="s">
        <v>1245</v>
      </c>
      <c r="B50" s="75">
        <v>17</v>
      </c>
      <c r="C50" s="75" t="s">
        <v>614</v>
      </c>
      <c r="D50" s="30">
        <v>97</v>
      </c>
      <c r="E50" s="30">
        <v>94</v>
      </c>
      <c r="F50" s="30">
        <v>95</v>
      </c>
      <c r="G50" s="30">
        <v>94</v>
      </c>
      <c r="H50" s="30">
        <v>99</v>
      </c>
      <c r="I50" s="30">
        <v>96</v>
      </c>
      <c r="J50" s="28">
        <f>SUM(D50:I50)</f>
        <v>575</v>
      </c>
      <c r="K50" s="160"/>
    </row>
    <row r="51" spans="1:11" s="4" customFormat="1" ht="22.5" customHeight="1" thickTop="1">
      <c r="A51" s="68" t="s">
        <v>655</v>
      </c>
      <c r="B51" s="157" t="s">
        <v>526</v>
      </c>
      <c r="C51" s="157"/>
      <c r="D51" s="157"/>
      <c r="E51" s="69" t="s">
        <v>484</v>
      </c>
      <c r="F51" s="70">
        <f>RANK(K53,$K$1:$K$100,0)</f>
        <v>9</v>
      </c>
      <c r="G51" s="71" t="s">
        <v>656</v>
      </c>
      <c r="H51" s="72"/>
      <c r="I51" s="72"/>
      <c r="J51" s="70">
        <f>K53</f>
        <v>1724</v>
      </c>
      <c r="K51" s="73" t="s">
        <v>487</v>
      </c>
    </row>
    <row r="52" spans="1:11" ht="15" customHeight="1">
      <c r="A52" s="12" t="s">
        <v>488</v>
      </c>
      <c r="B52" s="5" t="s">
        <v>489</v>
      </c>
      <c r="C52" s="5" t="s">
        <v>657</v>
      </c>
      <c r="D52" s="5" t="s">
        <v>1246</v>
      </c>
      <c r="E52" s="5" t="s">
        <v>499</v>
      </c>
      <c r="F52" s="5" t="s">
        <v>506</v>
      </c>
      <c r="G52" s="5" t="s">
        <v>507</v>
      </c>
      <c r="H52" s="5" t="s">
        <v>508</v>
      </c>
      <c r="I52" s="5" t="s">
        <v>509</v>
      </c>
      <c r="J52" s="5" t="s">
        <v>496</v>
      </c>
      <c r="K52" s="13" t="s">
        <v>497</v>
      </c>
    </row>
    <row r="53" spans="1:11" s="7" customFormat="1" ht="18" customHeight="1">
      <c r="A53" s="17" t="s">
        <v>1247</v>
      </c>
      <c r="B53" s="18">
        <v>10</v>
      </c>
      <c r="C53" s="18" t="s">
        <v>645</v>
      </c>
      <c r="D53" s="19">
        <v>93</v>
      </c>
      <c r="E53" s="19">
        <v>97</v>
      </c>
      <c r="F53" s="19">
        <v>93</v>
      </c>
      <c r="G53" s="19">
        <v>96</v>
      </c>
      <c r="H53" s="19">
        <v>94</v>
      </c>
      <c r="I53" s="19">
        <v>96</v>
      </c>
      <c r="J53" s="19">
        <f>SUM(D53:I53)</f>
        <v>569</v>
      </c>
      <c r="K53" s="158">
        <f>SUM(J53:J55)</f>
        <v>1724</v>
      </c>
    </row>
    <row r="54" spans="1:11" s="7" customFormat="1" ht="18" customHeight="1">
      <c r="A54" s="17" t="s">
        <v>1248</v>
      </c>
      <c r="B54" s="18">
        <v>10</v>
      </c>
      <c r="C54" s="18" t="s">
        <v>646</v>
      </c>
      <c r="D54" s="19">
        <v>97</v>
      </c>
      <c r="E54" s="19">
        <v>97</v>
      </c>
      <c r="F54" s="19">
        <v>97</v>
      </c>
      <c r="G54" s="19">
        <v>99</v>
      </c>
      <c r="H54" s="19">
        <v>97</v>
      </c>
      <c r="I54" s="19">
        <v>95</v>
      </c>
      <c r="J54" s="19">
        <f>SUM(D54:I54)</f>
        <v>582</v>
      </c>
      <c r="K54" s="159"/>
    </row>
    <row r="55" spans="1:11" s="7" customFormat="1" ht="18" customHeight="1" thickBot="1">
      <c r="A55" s="17" t="s">
        <v>1249</v>
      </c>
      <c r="B55" s="75">
        <v>10</v>
      </c>
      <c r="C55" s="75" t="s">
        <v>647</v>
      </c>
      <c r="D55" s="28">
        <v>97</v>
      </c>
      <c r="E55" s="28">
        <v>92</v>
      </c>
      <c r="F55" s="28">
        <v>97</v>
      </c>
      <c r="G55" s="28">
        <v>97</v>
      </c>
      <c r="H55" s="28">
        <v>93</v>
      </c>
      <c r="I55" s="28">
        <v>97</v>
      </c>
      <c r="J55" s="28">
        <f>SUM(D55:I55)</f>
        <v>573</v>
      </c>
      <c r="K55" s="160"/>
    </row>
    <row r="56" spans="1:11" s="4" customFormat="1" ht="22.5" customHeight="1" thickTop="1">
      <c r="A56" s="68" t="s">
        <v>655</v>
      </c>
      <c r="B56" s="157" t="s">
        <v>525</v>
      </c>
      <c r="C56" s="157"/>
      <c r="D56" s="157"/>
      <c r="E56" s="69" t="s">
        <v>484</v>
      </c>
      <c r="F56" s="70">
        <f>RANK(K58,$K$1:$K$100,0)</f>
        <v>10</v>
      </c>
      <c r="G56" s="71" t="s">
        <v>656</v>
      </c>
      <c r="H56" s="72"/>
      <c r="I56" s="72"/>
      <c r="J56" s="70">
        <f>K58</f>
        <v>1719</v>
      </c>
      <c r="K56" s="73" t="s">
        <v>487</v>
      </c>
    </row>
    <row r="57" spans="1:11" ht="15" customHeight="1">
      <c r="A57" s="12" t="s">
        <v>488</v>
      </c>
      <c r="B57" s="5" t="s">
        <v>489</v>
      </c>
      <c r="C57" s="5" t="s">
        <v>657</v>
      </c>
      <c r="D57" s="5" t="s">
        <v>1226</v>
      </c>
      <c r="E57" s="5" t="s">
        <v>499</v>
      </c>
      <c r="F57" s="5" t="s">
        <v>506</v>
      </c>
      <c r="G57" s="5" t="s">
        <v>507</v>
      </c>
      <c r="H57" s="5" t="s">
        <v>508</v>
      </c>
      <c r="I57" s="5" t="s">
        <v>509</v>
      </c>
      <c r="J57" s="5" t="s">
        <v>496</v>
      </c>
      <c r="K57" s="13" t="s">
        <v>497</v>
      </c>
    </row>
    <row r="58" spans="1:11" s="7" customFormat="1" ht="18" customHeight="1">
      <c r="A58" s="17" t="s">
        <v>1227</v>
      </c>
      <c r="B58" s="18">
        <v>12</v>
      </c>
      <c r="C58" s="86" t="s">
        <v>624</v>
      </c>
      <c r="D58" s="19">
        <v>94</v>
      </c>
      <c r="E58" s="19">
        <v>92</v>
      </c>
      <c r="F58" s="19">
        <v>91</v>
      </c>
      <c r="G58" s="19">
        <v>99</v>
      </c>
      <c r="H58" s="19">
        <v>96</v>
      </c>
      <c r="I58" s="19">
        <v>97</v>
      </c>
      <c r="J58" s="19">
        <f>SUM(D58:I58)</f>
        <v>569</v>
      </c>
      <c r="K58" s="158">
        <f>SUM(J58:J60)</f>
        <v>1719</v>
      </c>
    </row>
    <row r="59" spans="1:11" s="7" customFormat="1" ht="18" customHeight="1">
      <c r="A59" s="17" t="s">
        <v>1228</v>
      </c>
      <c r="B59" s="18">
        <v>12</v>
      </c>
      <c r="C59" s="86" t="s">
        <v>625</v>
      </c>
      <c r="D59" s="19">
        <v>98</v>
      </c>
      <c r="E59" s="19">
        <v>99</v>
      </c>
      <c r="F59" s="19">
        <v>96</v>
      </c>
      <c r="G59" s="19">
        <v>97</v>
      </c>
      <c r="H59" s="19">
        <v>95</v>
      </c>
      <c r="I59" s="19">
        <v>96</v>
      </c>
      <c r="J59" s="19">
        <f>SUM(D59:I59)</f>
        <v>581</v>
      </c>
      <c r="K59" s="159"/>
    </row>
    <row r="60" spans="1:11" s="7" customFormat="1" ht="18" customHeight="1" thickBot="1">
      <c r="A60" s="17" t="s">
        <v>1229</v>
      </c>
      <c r="B60" s="18">
        <v>12</v>
      </c>
      <c r="C60" s="86" t="s">
        <v>626</v>
      </c>
      <c r="D60" s="19">
        <v>96</v>
      </c>
      <c r="E60" s="19">
        <v>95</v>
      </c>
      <c r="F60" s="19">
        <v>96</v>
      </c>
      <c r="G60" s="19">
        <v>94</v>
      </c>
      <c r="H60" s="19">
        <v>94</v>
      </c>
      <c r="I60" s="19">
        <v>94</v>
      </c>
      <c r="J60" s="19">
        <f>SUM(D60:I60)</f>
        <v>569</v>
      </c>
      <c r="K60" s="160"/>
    </row>
    <row r="61" spans="1:11" s="4" customFormat="1" ht="22.5" customHeight="1" thickTop="1">
      <c r="A61" s="68" t="s">
        <v>655</v>
      </c>
      <c r="B61" s="157" t="s">
        <v>379</v>
      </c>
      <c r="C61" s="157"/>
      <c r="D61" s="157"/>
      <c r="E61" s="69" t="s">
        <v>484</v>
      </c>
      <c r="F61" s="70">
        <f>RANK(K63,$K$1:$K$100,0)</f>
        <v>11</v>
      </c>
      <c r="G61" s="71" t="s">
        <v>656</v>
      </c>
      <c r="H61" s="161"/>
      <c r="I61" s="161"/>
      <c r="J61" s="70">
        <f>K63</f>
        <v>1718</v>
      </c>
      <c r="K61" s="73" t="s">
        <v>487</v>
      </c>
    </row>
    <row r="62" spans="1:11" ht="15" customHeight="1">
      <c r="A62" s="12" t="s">
        <v>488</v>
      </c>
      <c r="B62" s="5" t="s">
        <v>489</v>
      </c>
      <c r="C62" s="5" t="s">
        <v>657</v>
      </c>
      <c r="D62" s="5" t="s">
        <v>1238</v>
      </c>
      <c r="E62" s="5" t="s">
        <v>499</v>
      </c>
      <c r="F62" s="5" t="s">
        <v>506</v>
      </c>
      <c r="G62" s="5" t="s">
        <v>507</v>
      </c>
      <c r="H62" s="5" t="s">
        <v>508</v>
      </c>
      <c r="I62" s="5" t="s">
        <v>509</v>
      </c>
      <c r="J62" s="5" t="s">
        <v>496</v>
      </c>
      <c r="K62" s="13" t="s">
        <v>497</v>
      </c>
    </row>
    <row r="63" spans="1:11" s="7" customFormat="1" ht="18" customHeight="1">
      <c r="A63" s="17" t="s">
        <v>1239</v>
      </c>
      <c r="B63" s="18">
        <v>16</v>
      </c>
      <c r="C63" s="18" t="s">
        <v>1331</v>
      </c>
      <c r="D63" s="19">
        <v>95</v>
      </c>
      <c r="E63" s="19">
        <v>98</v>
      </c>
      <c r="F63" s="19">
        <v>97</v>
      </c>
      <c r="G63" s="19">
        <v>97</v>
      </c>
      <c r="H63" s="19">
        <v>98</v>
      </c>
      <c r="I63" s="19">
        <v>98</v>
      </c>
      <c r="J63" s="19">
        <f>SUM(D63:I63)</f>
        <v>583</v>
      </c>
      <c r="K63" s="158">
        <f>SUM(J63:J65)</f>
        <v>1718</v>
      </c>
    </row>
    <row r="64" spans="1:11" s="7" customFormat="1" ht="18" customHeight="1">
      <c r="A64" s="17" t="s">
        <v>1244</v>
      </c>
      <c r="B64" s="18">
        <v>16</v>
      </c>
      <c r="C64" s="18" t="s">
        <v>1336</v>
      </c>
      <c r="D64" s="19">
        <v>91</v>
      </c>
      <c r="E64" s="19">
        <v>93</v>
      </c>
      <c r="F64" s="19">
        <v>92</v>
      </c>
      <c r="G64" s="19">
        <v>92</v>
      </c>
      <c r="H64" s="19">
        <v>95</v>
      </c>
      <c r="I64" s="19">
        <v>93</v>
      </c>
      <c r="J64" s="19">
        <f>SUM(D64:I64)</f>
        <v>556</v>
      </c>
      <c r="K64" s="159"/>
    </row>
    <row r="65" spans="1:11" s="7" customFormat="1" ht="18" customHeight="1" thickBot="1">
      <c r="A65" s="17" t="s">
        <v>1245</v>
      </c>
      <c r="B65" s="18">
        <v>16</v>
      </c>
      <c r="C65" s="18" t="s">
        <v>1340</v>
      </c>
      <c r="D65" s="28">
        <v>98</v>
      </c>
      <c r="E65" s="28">
        <v>97</v>
      </c>
      <c r="F65" s="28">
        <v>98</v>
      </c>
      <c r="G65" s="28">
        <v>94</v>
      </c>
      <c r="H65" s="28">
        <v>99</v>
      </c>
      <c r="I65" s="28">
        <v>93</v>
      </c>
      <c r="J65" s="28">
        <f>SUM(D65:I65)</f>
        <v>579</v>
      </c>
      <c r="K65" s="160"/>
    </row>
    <row r="66" spans="1:11" s="4" customFormat="1" ht="22.5" customHeight="1" thickTop="1">
      <c r="A66" s="68" t="s">
        <v>655</v>
      </c>
      <c r="B66" s="157" t="s">
        <v>351</v>
      </c>
      <c r="C66" s="157"/>
      <c r="D66" s="157"/>
      <c r="E66" s="69" t="s">
        <v>484</v>
      </c>
      <c r="F66" s="70">
        <f>RANK(K68,$K$1:$K$100,0)</f>
        <v>12</v>
      </c>
      <c r="G66" s="71" t="s">
        <v>656</v>
      </c>
      <c r="H66" s="72"/>
      <c r="I66" s="72"/>
      <c r="J66" s="70">
        <f>K68</f>
        <v>1712</v>
      </c>
      <c r="K66" s="73" t="s">
        <v>487</v>
      </c>
    </row>
    <row r="67" spans="1:11" ht="15" customHeight="1">
      <c r="A67" s="90" t="s">
        <v>488</v>
      </c>
      <c r="B67" s="5" t="s">
        <v>489</v>
      </c>
      <c r="C67" s="5" t="s">
        <v>657</v>
      </c>
      <c r="D67" s="5" t="s">
        <v>1238</v>
      </c>
      <c r="E67" s="5" t="s">
        <v>499</v>
      </c>
      <c r="F67" s="5" t="s">
        <v>506</v>
      </c>
      <c r="G67" s="5" t="s">
        <v>507</v>
      </c>
      <c r="H67" s="5" t="s">
        <v>508</v>
      </c>
      <c r="I67" s="5" t="s">
        <v>509</v>
      </c>
      <c r="J67" s="5" t="s">
        <v>496</v>
      </c>
      <c r="K67" s="88" t="s">
        <v>497</v>
      </c>
    </row>
    <row r="68" spans="1:11" s="2" customFormat="1" ht="18" customHeight="1">
      <c r="A68" s="17" t="s">
        <v>1239</v>
      </c>
      <c r="B68" s="18">
        <v>11</v>
      </c>
      <c r="C68" s="18" t="s">
        <v>630</v>
      </c>
      <c r="D68" s="19">
        <v>95</v>
      </c>
      <c r="E68" s="19">
        <v>96</v>
      </c>
      <c r="F68" s="19">
        <v>97</v>
      </c>
      <c r="G68" s="19">
        <v>100</v>
      </c>
      <c r="H68" s="19">
        <v>96</v>
      </c>
      <c r="I68" s="19">
        <v>94</v>
      </c>
      <c r="J68" s="19">
        <f>SUM(D68:I68)</f>
        <v>578</v>
      </c>
      <c r="K68" s="158">
        <f>SUM(J68:J70)</f>
        <v>1712</v>
      </c>
    </row>
    <row r="69" spans="1:11" s="7" customFormat="1" ht="18" customHeight="1">
      <c r="A69" s="17" t="s">
        <v>1244</v>
      </c>
      <c r="B69" s="18">
        <v>11</v>
      </c>
      <c r="C69" s="18" t="s">
        <v>631</v>
      </c>
      <c r="D69" s="19">
        <v>91</v>
      </c>
      <c r="E69" s="19">
        <v>93</v>
      </c>
      <c r="F69" s="19">
        <v>96</v>
      </c>
      <c r="G69" s="19">
        <v>94</v>
      </c>
      <c r="H69" s="19">
        <v>96</v>
      </c>
      <c r="I69" s="19">
        <v>95</v>
      </c>
      <c r="J69" s="19">
        <f>SUM(D69:I69)</f>
        <v>565</v>
      </c>
      <c r="K69" s="159"/>
    </row>
    <row r="70" spans="1:11" s="7" customFormat="1" ht="18" customHeight="1" thickBot="1">
      <c r="A70" s="74" t="s">
        <v>1245</v>
      </c>
      <c r="B70" s="75">
        <v>11</v>
      </c>
      <c r="C70" s="75" t="s">
        <v>632</v>
      </c>
      <c r="D70" s="28">
        <v>94</v>
      </c>
      <c r="E70" s="28">
        <v>97</v>
      </c>
      <c r="F70" s="28">
        <v>92</v>
      </c>
      <c r="G70" s="28">
        <v>93</v>
      </c>
      <c r="H70" s="28">
        <v>95</v>
      </c>
      <c r="I70" s="28">
        <v>98</v>
      </c>
      <c r="J70" s="28">
        <f>SUM(D70:I70)</f>
        <v>569</v>
      </c>
      <c r="K70" s="160"/>
    </row>
    <row r="71" spans="1:11" s="4" customFormat="1" ht="22.5" customHeight="1" thickTop="1">
      <c r="A71" s="68" t="s">
        <v>655</v>
      </c>
      <c r="B71" s="157" t="s">
        <v>671</v>
      </c>
      <c r="C71" s="157"/>
      <c r="D71" s="157"/>
      <c r="E71" s="69" t="s">
        <v>484</v>
      </c>
      <c r="F71" s="70">
        <f>RANK(K73,$K$1:$K$100,0)</f>
        <v>13</v>
      </c>
      <c r="G71" s="71" t="s">
        <v>656</v>
      </c>
      <c r="H71" s="72"/>
      <c r="I71" s="72"/>
      <c r="J71" s="70">
        <f>K73</f>
        <v>1710</v>
      </c>
      <c r="K71" s="73" t="s">
        <v>487</v>
      </c>
    </row>
    <row r="72" spans="1:11" ht="15" customHeight="1">
      <c r="A72" s="12" t="s">
        <v>488</v>
      </c>
      <c r="B72" s="5" t="s">
        <v>489</v>
      </c>
      <c r="C72" s="5" t="s">
        <v>657</v>
      </c>
      <c r="D72" s="5" t="s">
        <v>1238</v>
      </c>
      <c r="E72" s="5" t="s">
        <v>499</v>
      </c>
      <c r="F72" s="5" t="s">
        <v>506</v>
      </c>
      <c r="G72" s="5" t="s">
        <v>507</v>
      </c>
      <c r="H72" s="5" t="s">
        <v>508</v>
      </c>
      <c r="I72" s="5" t="s">
        <v>509</v>
      </c>
      <c r="J72" s="5" t="s">
        <v>496</v>
      </c>
      <c r="K72" s="13" t="s">
        <v>497</v>
      </c>
    </row>
    <row r="73" spans="1:11" s="7" customFormat="1" ht="18" customHeight="1">
      <c r="A73" s="17" t="s">
        <v>1239</v>
      </c>
      <c r="B73" s="18">
        <v>19</v>
      </c>
      <c r="C73" s="86" t="s">
        <v>1332</v>
      </c>
      <c r="D73" s="19">
        <v>94</v>
      </c>
      <c r="E73" s="19">
        <v>91</v>
      </c>
      <c r="F73" s="19">
        <v>96</v>
      </c>
      <c r="G73" s="19">
        <v>93</v>
      </c>
      <c r="H73" s="19">
        <v>95</v>
      </c>
      <c r="I73" s="19">
        <v>94</v>
      </c>
      <c r="J73" s="19">
        <f>SUM(D73:I73)</f>
        <v>563</v>
      </c>
      <c r="K73" s="158">
        <f>SUM(J73:J75)</f>
        <v>1710</v>
      </c>
    </row>
    <row r="74" spans="1:11" s="7" customFormat="1" ht="18" customHeight="1">
      <c r="A74" s="17" t="s">
        <v>1244</v>
      </c>
      <c r="B74" s="18">
        <v>19</v>
      </c>
      <c r="C74" s="86" t="s">
        <v>1274</v>
      </c>
      <c r="D74" s="19">
        <v>94</v>
      </c>
      <c r="E74" s="19">
        <v>98</v>
      </c>
      <c r="F74" s="19">
        <v>95</v>
      </c>
      <c r="G74" s="19">
        <v>96</v>
      </c>
      <c r="H74" s="19">
        <v>94</v>
      </c>
      <c r="I74" s="19">
        <v>98</v>
      </c>
      <c r="J74" s="19">
        <f>SUM(D74:I74)</f>
        <v>575</v>
      </c>
      <c r="K74" s="159"/>
    </row>
    <row r="75" spans="1:11" s="7" customFormat="1" ht="18" customHeight="1" thickBot="1">
      <c r="A75" s="17" t="s">
        <v>1245</v>
      </c>
      <c r="B75" s="18">
        <v>19</v>
      </c>
      <c r="C75" s="18" t="s">
        <v>1341</v>
      </c>
      <c r="D75" s="28">
        <v>92</v>
      </c>
      <c r="E75" s="28">
        <v>96</v>
      </c>
      <c r="F75" s="28">
        <v>97</v>
      </c>
      <c r="G75" s="28">
        <v>98</v>
      </c>
      <c r="H75" s="28">
        <v>96</v>
      </c>
      <c r="I75" s="28">
        <v>93</v>
      </c>
      <c r="J75" s="19">
        <f>SUM(D75:I75)</f>
        <v>572</v>
      </c>
      <c r="K75" s="160"/>
    </row>
    <row r="76" spans="1:11" s="4" customFormat="1" ht="22.5" customHeight="1" thickTop="1">
      <c r="A76" s="68" t="s">
        <v>655</v>
      </c>
      <c r="B76" s="157" t="s">
        <v>1250</v>
      </c>
      <c r="C76" s="157"/>
      <c r="D76" s="157"/>
      <c r="E76" s="69" t="s">
        <v>484</v>
      </c>
      <c r="F76" s="70">
        <f>RANK(K78,$K$1:$K$100,0)</f>
        <v>14</v>
      </c>
      <c r="G76" s="71" t="s">
        <v>656</v>
      </c>
      <c r="H76" s="72"/>
      <c r="I76" s="72"/>
      <c r="J76" s="70">
        <f>K78</f>
        <v>1709</v>
      </c>
      <c r="K76" s="73" t="s">
        <v>487</v>
      </c>
    </row>
    <row r="77" spans="1:11" ht="15" customHeight="1">
      <c r="A77" s="12" t="s">
        <v>488</v>
      </c>
      <c r="B77" s="5" t="s">
        <v>489</v>
      </c>
      <c r="C77" s="5" t="s">
        <v>657</v>
      </c>
      <c r="D77" s="5" t="s">
        <v>1251</v>
      </c>
      <c r="E77" s="5" t="s">
        <v>499</v>
      </c>
      <c r="F77" s="5" t="s">
        <v>506</v>
      </c>
      <c r="G77" s="5" t="s">
        <v>507</v>
      </c>
      <c r="H77" s="5" t="s">
        <v>508</v>
      </c>
      <c r="I77" s="5" t="s">
        <v>509</v>
      </c>
      <c r="J77" s="5" t="s">
        <v>496</v>
      </c>
      <c r="K77" s="13" t="s">
        <v>497</v>
      </c>
    </row>
    <row r="78" spans="1:11" s="7" customFormat="1" ht="18" customHeight="1">
      <c r="A78" s="17" t="s">
        <v>1252</v>
      </c>
      <c r="B78" s="18">
        <v>18</v>
      </c>
      <c r="C78" s="18" t="s">
        <v>1333</v>
      </c>
      <c r="D78" s="19">
        <v>96</v>
      </c>
      <c r="E78" s="19">
        <v>95</v>
      </c>
      <c r="F78" s="19">
        <v>95</v>
      </c>
      <c r="G78" s="19">
        <v>97</v>
      </c>
      <c r="H78" s="19">
        <v>96</v>
      </c>
      <c r="I78" s="19">
        <v>94</v>
      </c>
      <c r="J78" s="19">
        <f>SUM(D78:I78)</f>
        <v>573</v>
      </c>
      <c r="K78" s="158">
        <f>SUM(J78:J80)</f>
        <v>1709</v>
      </c>
    </row>
    <row r="79" spans="1:11" s="7" customFormat="1" ht="18" customHeight="1">
      <c r="A79" s="17" t="s">
        <v>1253</v>
      </c>
      <c r="B79" s="18">
        <v>18</v>
      </c>
      <c r="C79" s="18" t="s">
        <v>1337</v>
      </c>
      <c r="D79" s="19">
        <v>97</v>
      </c>
      <c r="E79" s="19">
        <v>91</v>
      </c>
      <c r="F79" s="19">
        <v>95</v>
      </c>
      <c r="G79" s="19">
        <v>95</v>
      </c>
      <c r="H79" s="19">
        <v>92</v>
      </c>
      <c r="I79" s="19">
        <v>90</v>
      </c>
      <c r="J79" s="19">
        <f>SUM(D79:I79)</f>
        <v>560</v>
      </c>
      <c r="K79" s="159"/>
    </row>
    <row r="80" spans="1:11" s="7" customFormat="1" ht="18" customHeight="1" thickBot="1">
      <c r="A80" s="17" t="s">
        <v>1254</v>
      </c>
      <c r="B80" s="75">
        <v>18</v>
      </c>
      <c r="C80" s="75" t="s">
        <v>1342</v>
      </c>
      <c r="D80" s="28">
        <v>97</v>
      </c>
      <c r="E80" s="28">
        <v>98</v>
      </c>
      <c r="F80" s="28">
        <v>94</v>
      </c>
      <c r="G80" s="28">
        <v>97</v>
      </c>
      <c r="H80" s="28">
        <v>95</v>
      </c>
      <c r="I80" s="28">
        <v>95</v>
      </c>
      <c r="J80" s="28">
        <f>SUM(D80:I80)</f>
        <v>576</v>
      </c>
      <c r="K80" s="160"/>
    </row>
    <row r="81" spans="1:11" ht="22.5" customHeight="1" thickTop="1">
      <c r="A81" s="68" t="s">
        <v>655</v>
      </c>
      <c r="B81" s="157" t="s">
        <v>366</v>
      </c>
      <c r="C81" s="157"/>
      <c r="D81" s="157"/>
      <c r="E81" s="69" t="s">
        <v>1255</v>
      </c>
      <c r="F81" s="70">
        <f>RANK(K83,$K$1:$K$100,0)</f>
        <v>15</v>
      </c>
      <c r="G81" s="71" t="s">
        <v>656</v>
      </c>
      <c r="H81" s="161"/>
      <c r="I81" s="161"/>
      <c r="J81" s="70">
        <f>K83</f>
        <v>1700</v>
      </c>
      <c r="K81" s="73" t="s">
        <v>487</v>
      </c>
    </row>
    <row r="82" spans="1:11" ht="15" customHeight="1">
      <c r="A82" s="12" t="s">
        <v>488</v>
      </c>
      <c r="B82" s="5" t="s">
        <v>489</v>
      </c>
      <c r="C82" s="5" t="s">
        <v>657</v>
      </c>
      <c r="D82" s="5" t="s">
        <v>1226</v>
      </c>
      <c r="E82" s="5" t="s">
        <v>499</v>
      </c>
      <c r="F82" s="5" t="s">
        <v>506</v>
      </c>
      <c r="G82" s="5" t="s">
        <v>507</v>
      </c>
      <c r="H82" s="5" t="s">
        <v>508</v>
      </c>
      <c r="I82" s="5" t="s">
        <v>509</v>
      </c>
      <c r="J82" s="5" t="s">
        <v>496</v>
      </c>
      <c r="K82" s="13" t="s">
        <v>497</v>
      </c>
    </row>
    <row r="83" spans="1:11" ht="18" customHeight="1">
      <c r="A83" s="17" t="s">
        <v>1227</v>
      </c>
      <c r="B83" s="18">
        <v>22</v>
      </c>
      <c r="C83" s="82" t="s">
        <v>642</v>
      </c>
      <c r="D83" s="19">
        <v>97</v>
      </c>
      <c r="E83" s="19">
        <v>95</v>
      </c>
      <c r="F83" s="19">
        <v>96</v>
      </c>
      <c r="G83" s="19">
        <v>93</v>
      </c>
      <c r="H83" s="19">
        <v>94</v>
      </c>
      <c r="I83" s="19">
        <v>96</v>
      </c>
      <c r="J83" s="19">
        <f>SUM(D83:I83)</f>
        <v>571</v>
      </c>
      <c r="K83" s="158">
        <f>SUM(J83:J85)</f>
        <v>1700</v>
      </c>
    </row>
    <row r="84" spans="1:11" ht="18" customHeight="1">
      <c r="A84" s="17" t="s">
        <v>1228</v>
      </c>
      <c r="B84" s="18">
        <v>22</v>
      </c>
      <c r="C84" s="82" t="s">
        <v>643</v>
      </c>
      <c r="D84" s="19">
        <v>93</v>
      </c>
      <c r="E84" s="19">
        <v>94</v>
      </c>
      <c r="F84" s="19">
        <v>95</v>
      </c>
      <c r="G84" s="19">
        <v>95</v>
      </c>
      <c r="H84" s="19">
        <v>94</v>
      </c>
      <c r="I84" s="19">
        <v>94</v>
      </c>
      <c r="J84" s="19">
        <f>SUM(D84:I84)</f>
        <v>565</v>
      </c>
      <c r="K84" s="159"/>
    </row>
    <row r="85" spans="1:11" ht="18" customHeight="1" thickBot="1">
      <c r="A85" s="17" t="s">
        <v>1229</v>
      </c>
      <c r="B85" s="18">
        <v>22</v>
      </c>
      <c r="C85" s="82" t="s">
        <v>644</v>
      </c>
      <c r="D85" s="19">
        <v>96</v>
      </c>
      <c r="E85" s="19">
        <v>94</v>
      </c>
      <c r="F85" s="19">
        <v>91</v>
      </c>
      <c r="G85" s="19">
        <v>95</v>
      </c>
      <c r="H85" s="19">
        <v>97</v>
      </c>
      <c r="I85" s="19">
        <v>91</v>
      </c>
      <c r="J85" s="19">
        <f>SUM(D85:I85)</f>
        <v>564</v>
      </c>
      <c r="K85" s="160"/>
    </row>
    <row r="86" spans="1:11" s="7" customFormat="1" ht="22.5" customHeight="1" thickTop="1">
      <c r="A86" s="68" t="s">
        <v>655</v>
      </c>
      <c r="B86" s="157" t="s">
        <v>378</v>
      </c>
      <c r="C86" s="157"/>
      <c r="D86" s="157"/>
      <c r="E86" s="69" t="s">
        <v>484</v>
      </c>
      <c r="F86" s="70">
        <f>RANK(K88,$K$1:$K$100,0)</f>
        <v>16</v>
      </c>
      <c r="G86" s="71" t="s">
        <v>656</v>
      </c>
      <c r="H86" s="161"/>
      <c r="I86" s="161"/>
      <c r="J86" s="70">
        <f>K88</f>
        <v>1677</v>
      </c>
      <c r="K86" s="73" t="s">
        <v>487</v>
      </c>
    </row>
    <row r="87" spans="1:11" s="7" customFormat="1" ht="15" customHeight="1">
      <c r="A87" s="12" t="s">
        <v>488</v>
      </c>
      <c r="B87" s="5" t="s">
        <v>489</v>
      </c>
      <c r="C87" s="5" t="s">
        <v>657</v>
      </c>
      <c r="D87" s="5" t="s">
        <v>1226</v>
      </c>
      <c r="E87" s="5" t="s">
        <v>499</v>
      </c>
      <c r="F87" s="5" t="s">
        <v>506</v>
      </c>
      <c r="G87" s="5" t="s">
        <v>507</v>
      </c>
      <c r="H87" s="5" t="s">
        <v>508</v>
      </c>
      <c r="I87" s="5" t="s">
        <v>509</v>
      </c>
      <c r="J87" s="5" t="s">
        <v>496</v>
      </c>
      <c r="K87" s="13" t="s">
        <v>497</v>
      </c>
    </row>
    <row r="88" spans="1:11" s="7" customFormat="1" ht="18" customHeight="1">
      <c r="A88" s="17" t="s">
        <v>1227</v>
      </c>
      <c r="B88" s="18">
        <v>6</v>
      </c>
      <c r="C88" s="82" t="s">
        <v>627</v>
      </c>
      <c r="D88" s="19">
        <v>88</v>
      </c>
      <c r="E88" s="19">
        <v>92</v>
      </c>
      <c r="F88" s="19">
        <v>91</v>
      </c>
      <c r="G88" s="19">
        <v>94</v>
      </c>
      <c r="H88" s="19">
        <v>93</v>
      </c>
      <c r="I88" s="19">
        <v>96</v>
      </c>
      <c r="J88" s="19">
        <f>SUM(D88:I88)</f>
        <v>554</v>
      </c>
      <c r="K88" s="158">
        <f>SUM(J88:J90)</f>
        <v>1677</v>
      </c>
    </row>
    <row r="89" spans="1:11" s="7" customFormat="1" ht="18" customHeight="1">
      <c r="A89" s="17" t="s">
        <v>1228</v>
      </c>
      <c r="B89" s="18">
        <v>6</v>
      </c>
      <c r="C89" s="82" t="s">
        <v>628</v>
      </c>
      <c r="D89" s="19">
        <v>97</v>
      </c>
      <c r="E89" s="19">
        <v>92</v>
      </c>
      <c r="F89" s="19">
        <v>92</v>
      </c>
      <c r="G89" s="19">
        <v>93</v>
      </c>
      <c r="H89" s="19">
        <v>93</v>
      </c>
      <c r="I89" s="19">
        <v>90</v>
      </c>
      <c r="J89" s="19">
        <f>SUM(D89:I89)</f>
        <v>557</v>
      </c>
      <c r="K89" s="159"/>
    </row>
    <row r="90" spans="1:11" s="7" customFormat="1" ht="18" customHeight="1" thickBot="1">
      <c r="A90" s="17" t="s">
        <v>1229</v>
      </c>
      <c r="B90" s="18">
        <v>6</v>
      </c>
      <c r="C90" s="82" t="s">
        <v>629</v>
      </c>
      <c r="D90" s="28">
        <v>95</v>
      </c>
      <c r="E90" s="28">
        <v>95</v>
      </c>
      <c r="F90" s="28">
        <v>96</v>
      </c>
      <c r="G90" s="28">
        <v>94</v>
      </c>
      <c r="H90" s="28">
        <v>93</v>
      </c>
      <c r="I90" s="28">
        <v>93</v>
      </c>
      <c r="J90" s="28">
        <f>SUM(D90:I90)</f>
        <v>566</v>
      </c>
      <c r="K90" s="160"/>
    </row>
    <row r="91" spans="1:11" s="4" customFormat="1" ht="22.5" customHeight="1" thickTop="1">
      <c r="A91" s="68" t="s">
        <v>655</v>
      </c>
      <c r="B91" s="157" t="s">
        <v>1256</v>
      </c>
      <c r="C91" s="157"/>
      <c r="D91" s="157"/>
      <c r="E91" s="69" t="s">
        <v>484</v>
      </c>
      <c r="F91" s="70">
        <f>RANK(K93,$K$1:$K$100,0)</f>
        <v>17</v>
      </c>
      <c r="G91" s="71" t="s">
        <v>656</v>
      </c>
      <c r="H91" s="72"/>
      <c r="I91" s="72"/>
      <c r="J91" s="70">
        <f>K93</f>
        <v>1672</v>
      </c>
      <c r="K91" s="73" t="s">
        <v>487</v>
      </c>
    </row>
    <row r="92" spans="1:11" ht="15" customHeight="1">
      <c r="A92" s="12" t="s">
        <v>488</v>
      </c>
      <c r="B92" s="5" t="s">
        <v>489</v>
      </c>
      <c r="C92" s="5" t="s">
        <v>657</v>
      </c>
      <c r="D92" s="5" t="s">
        <v>1246</v>
      </c>
      <c r="E92" s="5" t="s">
        <v>499</v>
      </c>
      <c r="F92" s="5" t="s">
        <v>506</v>
      </c>
      <c r="G92" s="5" t="s">
        <v>507</v>
      </c>
      <c r="H92" s="5" t="s">
        <v>508</v>
      </c>
      <c r="I92" s="5" t="s">
        <v>509</v>
      </c>
      <c r="J92" s="5" t="s">
        <v>496</v>
      </c>
      <c r="K92" s="13" t="s">
        <v>497</v>
      </c>
    </row>
    <row r="93" spans="1:11" s="7" customFormat="1" ht="18" customHeight="1">
      <c r="A93" s="17" t="s">
        <v>1247</v>
      </c>
      <c r="B93" s="18">
        <v>20</v>
      </c>
      <c r="C93" s="18" t="s">
        <v>1334</v>
      </c>
      <c r="D93" s="19">
        <v>89</v>
      </c>
      <c r="E93" s="19">
        <v>91</v>
      </c>
      <c r="F93" s="19">
        <v>89</v>
      </c>
      <c r="G93" s="19">
        <v>93</v>
      </c>
      <c r="H93" s="19">
        <v>93</v>
      </c>
      <c r="I93" s="19">
        <v>95</v>
      </c>
      <c r="J93" s="19">
        <f>SUM(D93:I93)</f>
        <v>550</v>
      </c>
      <c r="K93" s="158">
        <f>SUM(J93:J95)</f>
        <v>1672</v>
      </c>
    </row>
    <row r="94" spans="1:11" s="7" customFormat="1" ht="18" customHeight="1">
      <c r="A94" s="17" t="s">
        <v>1248</v>
      </c>
      <c r="B94" s="18">
        <v>20</v>
      </c>
      <c r="C94" s="18" t="s">
        <v>1338</v>
      </c>
      <c r="D94" s="19">
        <v>94</v>
      </c>
      <c r="E94" s="19">
        <v>91</v>
      </c>
      <c r="F94" s="19">
        <v>92</v>
      </c>
      <c r="G94" s="19">
        <v>94</v>
      </c>
      <c r="H94" s="19">
        <v>95</v>
      </c>
      <c r="I94" s="19">
        <v>94</v>
      </c>
      <c r="J94" s="19">
        <f>SUM(D94:I94)</f>
        <v>560</v>
      </c>
      <c r="K94" s="159"/>
    </row>
    <row r="95" spans="1:11" s="7" customFormat="1" ht="18" customHeight="1" thickBot="1">
      <c r="A95" s="74" t="s">
        <v>1249</v>
      </c>
      <c r="B95" s="75">
        <v>20</v>
      </c>
      <c r="C95" s="75" t="s">
        <v>1343</v>
      </c>
      <c r="D95" s="28">
        <v>97</v>
      </c>
      <c r="E95" s="28">
        <v>94</v>
      </c>
      <c r="F95" s="28">
        <v>92</v>
      </c>
      <c r="G95" s="28">
        <v>94</v>
      </c>
      <c r="H95" s="28">
        <v>90</v>
      </c>
      <c r="I95" s="28">
        <v>95</v>
      </c>
      <c r="J95" s="28">
        <f>SUM(D95:I95)</f>
        <v>562</v>
      </c>
      <c r="K95" s="160"/>
    </row>
    <row r="96" spans="1:11" ht="22.5" customHeight="1" thickTop="1">
      <c r="A96" s="68" t="s">
        <v>655</v>
      </c>
      <c r="B96" s="157" t="s">
        <v>663</v>
      </c>
      <c r="C96" s="157"/>
      <c r="D96" s="157"/>
      <c r="E96" s="69" t="s">
        <v>484</v>
      </c>
      <c r="F96" s="70">
        <f>RANK(K98,$K$1:$K$100,0)</f>
        <v>18</v>
      </c>
      <c r="G96" s="71" t="s">
        <v>656</v>
      </c>
      <c r="H96" s="72"/>
      <c r="I96" s="72"/>
      <c r="J96" s="70">
        <f>K98</f>
        <v>1639</v>
      </c>
      <c r="K96" s="73" t="s">
        <v>487</v>
      </c>
    </row>
    <row r="97" spans="1:11" ht="15" customHeight="1">
      <c r="A97" s="12" t="s">
        <v>488</v>
      </c>
      <c r="B97" s="5" t="s">
        <v>489</v>
      </c>
      <c r="C97" s="5" t="s">
        <v>657</v>
      </c>
      <c r="D97" s="5" t="s">
        <v>1226</v>
      </c>
      <c r="E97" s="5" t="s">
        <v>499</v>
      </c>
      <c r="F97" s="5" t="s">
        <v>506</v>
      </c>
      <c r="G97" s="5" t="s">
        <v>507</v>
      </c>
      <c r="H97" s="5" t="s">
        <v>508</v>
      </c>
      <c r="I97" s="5" t="s">
        <v>509</v>
      </c>
      <c r="J97" s="5" t="s">
        <v>496</v>
      </c>
      <c r="K97" s="13" t="s">
        <v>497</v>
      </c>
    </row>
    <row r="98" spans="1:11" ht="18" customHeight="1">
      <c r="A98" s="17" t="s">
        <v>1227</v>
      </c>
      <c r="B98" s="18">
        <v>21</v>
      </c>
      <c r="C98" s="18" t="s">
        <v>1335</v>
      </c>
      <c r="D98" s="19">
        <v>93</v>
      </c>
      <c r="E98" s="19">
        <v>94</v>
      </c>
      <c r="F98" s="19">
        <v>92</v>
      </c>
      <c r="G98" s="19">
        <v>94</v>
      </c>
      <c r="H98" s="19">
        <v>95</v>
      </c>
      <c r="I98" s="19">
        <v>94</v>
      </c>
      <c r="J98" s="19">
        <f>SUM(D98:I98)</f>
        <v>562</v>
      </c>
      <c r="K98" s="158">
        <f>SUM(J98:J100)</f>
        <v>1639</v>
      </c>
    </row>
    <row r="99" spans="1:11" ht="18" customHeight="1">
      <c r="A99" s="17" t="s">
        <v>1228</v>
      </c>
      <c r="B99" s="18">
        <v>21</v>
      </c>
      <c r="C99" s="86" t="s">
        <v>1339</v>
      </c>
      <c r="D99" s="19">
        <v>91</v>
      </c>
      <c r="E99" s="19">
        <v>94</v>
      </c>
      <c r="F99" s="19">
        <v>94</v>
      </c>
      <c r="G99" s="19">
        <v>99</v>
      </c>
      <c r="H99" s="19">
        <v>86</v>
      </c>
      <c r="I99" s="19">
        <v>88</v>
      </c>
      <c r="J99" s="19">
        <f>SUM(D99:I99)</f>
        <v>552</v>
      </c>
      <c r="K99" s="159"/>
    </row>
    <row r="100" spans="1:11" ht="18" customHeight="1" thickBot="1">
      <c r="A100" s="74" t="s">
        <v>1229</v>
      </c>
      <c r="B100" s="75">
        <v>21</v>
      </c>
      <c r="C100" s="89" t="s">
        <v>1344</v>
      </c>
      <c r="D100" s="28">
        <v>87</v>
      </c>
      <c r="E100" s="28">
        <v>83</v>
      </c>
      <c r="F100" s="28">
        <v>88</v>
      </c>
      <c r="G100" s="28">
        <v>87</v>
      </c>
      <c r="H100" s="28">
        <v>94</v>
      </c>
      <c r="I100" s="28">
        <v>86</v>
      </c>
      <c r="J100" s="28">
        <f>SUM(D100:I100)</f>
        <v>525</v>
      </c>
      <c r="K100" s="160"/>
    </row>
    <row r="101" spans="8:11" ht="24" customHeight="1" thickTop="1">
      <c r="H101" s="154" t="s">
        <v>1257</v>
      </c>
      <c r="I101" s="154"/>
      <c r="J101" s="154"/>
      <c r="K101" s="154"/>
    </row>
  </sheetData>
  <mergeCells count="47">
    <mergeCell ref="K68:K70"/>
    <mergeCell ref="K48:K50"/>
    <mergeCell ref="B41:D41"/>
    <mergeCell ref="K43:K45"/>
    <mergeCell ref="K58:K60"/>
    <mergeCell ref="B51:D51"/>
    <mergeCell ref="K63:K65"/>
    <mergeCell ref="K33:K35"/>
    <mergeCell ref="B11:D11"/>
    <mergeCell ref="B81:D81"/>
    <mergeCell ref="H81:I81"/>
    <mergeCell ref="B66:D66"/>
    <mergeCell ref="B56:D56"/>
    <mergeCell ref="B31:D31"/>
    <mergeCell ref="H11:I11"/>
    <mergeCell ref="B46:D46"/>
    <mergeCell ref="B76:D76"/>
    <mergeCell ref="B91:D91"/>
    <mergeCell ref="K98:K100"/>
    <mergeCell ref="B71:D71"/>
    <mergeCell ref="K83:K85"/>
    <mergeCell ref="K88:K90"/>
    <mergeCell ref="B86:D86"/>
    <mergeCell ref="H86:I86"/>
    <mergeCell ref="K73:K75"/>
    <mergeCell ref="K93:K95"/>
    <mergeCell ref="K78:K80"/>
    <mergeCell ref="A8:K8"/>
    <mergeCell ref="A9:K9"/>
    <mergeCell ref="K23:K25"/>
    <mergeCell ref="B61:D61"/>
    <mergeCell ref="H61:I61"/>
    <mergeCell ref="B21:D21"/>
    <mergeCell ref="K13:K15"/>
    <mergeCell ref="B36:D36"/>
    <mergeCell ref="K38:K40"/>
    <mergeCell ref="K53:K55"/>
    <mergeCell ref="H101:K101"/>
    <mergeCell ref="A2:K2"/>
    <mergeCell ref="A4:K4"/>
    <mergeCell ref="A5:K5"/>
    <mergeCell ref="A6:K6"/>
    <mergeCell ref="B26:D26"/>
    <mergeCell ref="K28:K30"/>
    <mergeCell ref="B96:D96"/>
    <mergeCell ref="B16:D16"/>
    <mergeCell ref="K18:K20"/>
  </mergeCells>
  <printOptions horizontalCentered="1" verticalCentered="1"/>
  <pageMargins left="0.7874015748031497" right="0.7874015748031497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&amp;C&amp;P/&amp;N</oddFooter>
  </headerFooter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selection activeCell="M9" sqref="M9"/>
    </sheetView>
  </sheetViews>
  <sheetFormatPr defaultColWidth="10.625" defaultRowHeight="13.5"/>
  <cols>
    <col min="1" max="2" width="5.375" style="3" customWidth="1"/>
    <col min="3" max="3" width="20.625" style="3" customWidth="1"/>
    <col min="4" max="9" width="6.125" style="3" customWidth="1"/>
    <col min="10" max="10" width="10.625" style="3" customWidth="1"/>
    <col min="11" max="11" width="12.625" style="3" customWidth="1"/>
    <col min="12" max="16384" width="10.625" style="3" customWidth="1"/>
  </cols>
  <sheetData>
    <row r="1" spans="1:11" ht="21" customHeight="1">
      <c r="A1" s="162" t="s">
        <v>510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ht="7.5" customHeight="1"/>
    <row r="3" spans="1:11" ht="18" customHeight="1">
      <c r="A3" s="155" t="s">
        <v>315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8" customHeight="1">
      <c r="A4" s="156" t="s">
        <v>512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8" customHeight="1">
      <c r="A5" s="155" t="s">
        <v>513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s="1" customFormat="1" ht="7.5" customHeight="1">
      <c r="A6" s="16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1">
      <c r="A7" s="145" t="s">
        <v>316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ht="21" customHeight="1">
      <c r="A8" s="145" t="s">
        <v>654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1:11" s="7" customFormat="1" ht="15" customHeight="1" thickBot="1">
      <c r="A9" s="3"/>
      <c r="B9" s="3"/>
      <c r="C9" s="3"/>
      <c r="D9" s="3"/>
      <c r="E9" s="3"/>
      <c r="F9" s="11"/>
      <c r="G9" s="3"/>
      <c r="H9" s="3"/>
      <c r="I9" s="3"/>
      <c r="J9" s="3"/>
      <c r="K9" s="3"/>
    </row>
    <row r="10" spans="1:11" s="7" customFormat="1" ht="22.5" customHeight="1" thickTop="1">
      <c r="A10" s="68" t="s">
        <v>655</v>
      </c>
      <c r="B10" s="157" t="s">
        <v>317</v>
      </c>
      <c r="C10" s="157"/>
      <c r="D10" s="157"/>
      <c r="E10" s="69" t="s">
        <v>484</v>
      </c>
      <c r="F10" s="70">
        <f>RANK(K12,$K$9:$K$94,0)</f>
        <v>1</v>
      </c>
      <c r="G10" s="71" t="s">
        <v>656</v>
      </c>
      <c r="H10" s="161"/>
      <c r="I10" s="161"/>
      <c r="J10" s="70">
        <f>K12</f>
        <v>1711</v>
      </c>
      <c r="K10" s="73" t="s">
        <v>487</v>
      </c>
    </row>
    <row r="11" spans="1:11" s="7" customFormat="1" ht="15" customHeight="1">
      <c r="A11" s="12" t="s">
        <v>488</v>
      </c>
      <c r="B11" s="5" t="s">
        <v>489</v>
      </c>
      <c r="C11" s="5" t="s">
        <v>657</v>
      </c>
      <c r="D11" s="5" t="s">
        <v>318</v>
      </c>
      <c r="E11" s="5" t="s">
        <v>319</v>
      </c>
      <c r="F11" s="5" t="s">
        <v>320</v>
      </c>
      <c r="G11" s="5" t="s">
        <v>321</v>
      </c>
      <c r="H11" s="5" t="s">
        <v>322</v>
      </c>
      <c r="I11" s="5" t="s">
        <v>323</v>
      </c>
      <c r="J11" s="5" t="s">
        <v>496</v>
      </c>
      <c r="K11" s="13" t="s">
        <v>497</v>
      </c>
    </row>
    <row r="12" spans="1:11" ht="18" customHeight="1">
      <c r="A12" s="17" t="s">
        <v>324</v>
      </c>
      <c r="B12" s="18">
        <v>13</v>
      </c>
      <c r="C12" s="82" t="s">
        <v>591</v>
      </c>
      <c r="D12" s="19">
        <v>96</v>
      </c>
      <c r="E12" s="19">
        <v>97</v>
      </c>
      <c r="F12" s="19">
        <v>90</v>
      </c>
      <c r="G12" s="19">
        <v>92</v>
      </c>
      <c r="H12" s="19">
        <v>96</v>
      </c>
      <c r="I12" s="19">
        <v>95</v>
      </c>
      <c r="J12" s="19">
        <f>SUM(D12:I12)</f>
        <v>566</v>
      </c>
      <c r="K12" s="158">
        <f>SUM(J12:J14)</f>
        <v>1711</v>
      </c>
    </row>
    <row r="13" spans="1:11" ht="18" customHeight="1">
      <c r="A13" s="17" t="s">
        <v>325</v>
      </c>
      <c r="B13" s="18">
        <v>13</v>
      </c>
      <c r="C13" s="82" t="s">
        <v>592</v>
      </c>
      <c r="D13" s="19">
        <v>100</v>
      </c>
      <c r="E13" s="19">
        <v>95</v>
      </c>
      <c r="F13" s="19">
        <v>95</v>
      </c>
      <c r="G13" s="19">
        <v>95</v>
      </c>
      <c r="H13" s="19">
        <v>91</v>
      </c>
      <c r="I13" s="19">
        <v>97</v>
      </c>
      <c r="J13" s="19">
        <f>SUM(D13:I13)</f>
        <v>573</v>
      </c>
      <c r="K13" s="159"/>
    </row>
    <row r="14" spans="1:11" ht="18" customHeight="1" thickBot="1">
      <c r="A14" s="17" t="s">
        <v>326</v>
      </c>
      <c r="B14" s="18">
        <v>13</v>
      </c>
      <c r="C14" s="82" t="s">
        <v>593</v>
      </c>
      <c r="D14" s="28">
        <v>96</v>
      </c>
      <c r="E14" s="28">
        <v>100</v>
      </c>
      <c r="F14" s="28">
        <v>94</v>
      </c>
      <c r="G14" s="28">
        <v>93</v>
      </c>
      <c r="H14" s="28">
        <v>94</v>
      </c>
      <c r="I14" s="28">
        <v>95</v>
      </c>
      <c r="J14" s="28">
        <f>SUM(D14:I14)</f>
        <v>572</v>
      </c>
      <c r="K14" s="160"/>
    </row>
    <row r="15" spans="1:11" ht="22.5" customHeight="1" thickTop="1">
      <c r="A15" s="68" t="s">
        <v>655</v>
      </c>
      <c r="B15" s="157" t="s">
        <v>327</v>
      </c>
      <c r="C15" s="157"/>
      <c r="D15" s="157"/>
      <c r="E15" s="69" t="s">
        <v>484</v>
      </c>
      <c r="F15" s="70">
        <f>RANK(K17,$K$9:$K$94,0)</f>
        <v>2</v>
      </c>
      <c r="G15" s="71" t="s">
        <v>656</v>
      </c>
      <c r="H15" s="161"/>
      <c r="I15" s="161"/>
      <c r="J15" s="70">
        <f>K17</f>
        <v>1693</v>
      </c>
      <c r="K15" s="73" t="s">
        <v>487</v>
      </c>
    </row>
    <row r="16" spans="1:11" ht="15" customHeight="1">
      <c r="A16" s="12" t="s">
        <v>488</v>
      </c>
      <c r="B16" s="5" t="s">
        <v>489</v>
      </c>
      <c r="C16" s="5" t="s">
        <v>657</v>
      </c>
      <c r="D16" s="5" t="s">
        <v>318</v>
      </c>
      <c r="E16" s="5" t="s">
        <v>319</v>
      </c>
      <c r="F16" s="5" t="s">
        <v>320</v>
      </c>
      <c r="G16" s="5" t="s">
        <v>321</v>
      </c>
      <c r="H16" s="5" t="s">
        <v>322</v>
      </c>
      <c r="I16" s="5" t="s">
        <v>323</v>
      </c>
      <c r="J16" s="5" t="s">
        <v>496</v>
      </c>
      <c r="K16" s="13" t="s">
        <v>497</v>
      </c>
    </row>
    <row r="17" spans="1:11" ht="18" customHeight="1">
      <c r="A17" s="17" t="s">
        <v>324</v>
      </c>
      <c r="B17" s="18">
        <v>12</v>
      </c>
      <c r="C17" s="18" t="s">
        <v>597</v>
      </c>
      <c r="D17" s="19">
        <v>93</v>
      </c>
      <c r="E17" s="19">
        <v>93</v>
      </c>
      <c r="F17" s="19">
        <v>95</v>
      </c>
      <c r="G17" s="19">
        <v>90</v>
      </c>
      <c r="H17" s="19">
        <v>96</v>
      </c>
      <c r="I17" s="19">
        <v>97</v>
      </c>
      <c r="J17" s="19">
        <f>SUM(D17:I17)</f>
        <v>564</v>
      </c>
      <c r="K17" s="158">
        <f>SUM(J17:J19)</f>
        <v>1693</v>
      </c>
    </row>
    <row r="18" spans="1:11" ht="18" customHeight="1">
      <c r="A18" s="17" t="s">
        <v>325</v>
      </c>
      <c r="B18" s="18">
        <v>12</v>
      </c>
      <c r="C18" s="18" t="s">
        <v>598</v>
      </c>
      <c r="D18" s="19">
        <v>95</v>
      </c>
      <c r="E18" s="19">
        <v>98</v>
      </c>
      <c r="F18" s="19">
        <v>93</v>
      </c>
      <c r="G18" s="19">
        <v>93</v>
      </c>
      <c r="H18" s="19">
        <v>90</v>
      </c>
      <c r="I18" s="19">
        <v>94</v>
      </c>
      <c r="J18" s="19">
        <f>SUM(D18:I18)</f>
        <v>563</v>
      </c>
      <c r="K18" s="159"/>
    </row>
    <row r="19" spans="1:11" ht="18" customHeight="1" thickBot="1">
      <c r="A19" s="17" t="s">
        <v>326</v>
      </c>
      <c r="B19" s="18">
        <v>12</v>
      </c>
      <c r="C19" s="18" t="s">
        <v>599</v>
      </c>
      <c r="D19" s="28">
        <v>96</v>
      </c>
      <c r="E19" s="28">
        <v>98</v>
      </c>
      <c r="F19" s="28">
        <v>94</v>
      </c>
      <c r="G19" s="28">
        <v>90</v>
      </c>
      <c r="H19" s="28">
        <v>96</v>
      </c>
      <c r="I19" s="28">
        <v>92</v>
      </c>
      <c r="J19" s="28">
        <f>SUM(D19:I19)</f>
        <v>566</v>
      </c>
      <c r="K19" s="160"/>
    </row>
    <row r="20" spans="1:11" ht="22.5" customHeight="1" thickTop="1">
      <c r="A20" s="68" t="s">
        <v>655</v>
      </c>
      <c r="B20" s="157" t="s">
        <v>328</v>
      </c>
      <c r="C20" s="157"/>
      <c r="D20" s="157"/>
      <c r="E20" s="69" t="s">
        <v>484</v>
      </c>
      <c r="F20" s="70">
        <f>RANK(K22,$K$9:$K$94,0)</f>
        <v>3</v>
      </c>
      <c r="G20" s="71" t="s">
        <v>656</v>
      </c>
      <c r="H20" s="72"/>
      <c r="I20" s="72"/>
      <c r="J20" s="70">
        <f>K22</f>
        <v>1676</v>
      </c>
      <c r="K20" s="73" t="s">
        <v>487</v>
      </c>
    </row>
    <row r="21" spans="1:11" ht="15" customHeight="1">
      <c r="A21" s="12" t="s">
        <v>488</v>
      </c>
      <c r="B21" s="5" t="s">
        <v>489</v>
      </c>
      <c r="C21" s="5" t="s">
        <v>657</v>
      </c>
      <c r="D21" s="5" t="s">
        <v>329</v>
      </c>
      <c r="E21" s="5" t="s">
        <v>330</v>
      </c>
      <c r="F21" s="5" t="s">
        <v>331</v>
      </c>
      <c r="G21" s="5" t="s">
        <v>332</v>
      </c>
      <c r="H21" s="5" t="s">
        <v>333</v>
      </c>
      <c r="I21" s="5" t="s">
        <v>334</v>
      </c>
      <c r="J21" s="5" t="s">
        <v>496</v>
      </c>
      <c r="K21" s="13" t="s">
        <v>497</v>
      </c>
    </row>
    <row r="22" spans="1:11" s="4" customFormat="1" ht="18" customHeight="1">
      <c r="A22" s="17" t="s">
        <v>335</v>
      </c>
      <c r="B22" s="18">
        <v>14</v>
      </c>
      <c r="C22" s="18" t="s">
        <v>579</v>
      </c>
      <c r="D22" s="19">
        <v>96</v>
      </c>
      <c r="E22" s="19">
        <v>94</v>
      </c>
      <c r="F22" s="19">
        <v>90</v>
      </c>
      <c r="G22" s="19">
        <v>86</v>
      </c>
      <c r="H22" s="19">
        <v>92</v>
      </c>
      <c r="I22" s="19">
        <v>88</v>
      </c>
      <c r="J22" s="19">
        <f>SUM(D22:I22)</f>
        <v>546</v>
      </c>
      <c r="K22" s="158">
        <f>SUM(J22:J24)</f>
        <v>1676</v>
      </c>
    </row>
    <row r="23" spans="1:11" ht="18" customHeight="1">
      <c r="A23" s="17" t="s">
        <v>336</v>
      </c>
      <c r="B23" s="18">
        <v>14</v>
      </c>
      <c r="C23" s="18" t="s">
        <v>580</v>
      </c>
      <c r="D23" s="19">
        <v>96</v>
      </c>
      <c r="E23" s="19">
        <v>98</v>
      </c>
      <c r="F23" s="19">
        <v>95</v>
      </c>
      <c r="G23" s="19">
        <v>92</v>
      </c>
      <c r="H23" s="19">
        <v>89</v>
      </c>
      <c r="I23" s="19">
        <v>92</v>
      </c>
      <c r="J23" s="19">
        <f>SUM(D23:I23)</f>
        <v>562</v>
      </c>
      <c r="K23" s="159"/>
    </row>
    <row r="24" spans="1:11" s="7" customFormat="1" ht="18" customHeight="1" thickBot="1">
      <c r="A24" s="17" t="s">
        <v>337</v>
      </c>
      <c r="B24" s="18">
        <v>14</v>
      </c>
      <c r="C24" s="18" t="s">
        <v>581</v>
      </c>
      <c r="D24" s="28">
        <v>96</v>
      </c>
      <c r="E24" s="28">
        <v>99</v>
      </c>
      <c r="F24" s="28">
        <v>90</v>
      </c>
      <c r="G24" s="28">
        <v>93</v>
      </c>
      <c r="H24" s="28">
        <v>93</v>
      </c>
      <c r="I24" s="28">
        <v>97</v>
      </c>
      <c r="J24" s="28">
        <f>SUM(D24:I24)</f>
        <v>568</v>
      </c>
      <c r="K24" s="160"/>
    </row>
    <row r="25" spans="1:11" s="7" customFormat="1" ht="22.5" customHeight="1" thickTop="1">
      <c r="A25" s="68" t="s">
        <v>655</v>
      </c>
      <c r="B25" s="157" t="s">
        <v>338</v>
      </c>
      <c r="C25" s="157"/>
      <c r="D25" s="157"/>
      <c r="E25" s="69" t="s">
        <v>484</v>
      </c>
      <c r="F25" s="70">
        <f>RANK(K27,$K$9:$K$94,0)</f>
        <v>4</v>
      </c>
      <c r="G25" s="71" t="s">
        <v>656</v>
      </c>
      <c r="H25" s="72"/>
      <c r="I25" s="72"/>
      <c r="J25" s="70">
        <f>K27</f>
        <v>1669</v>
      </c>
      <c r="K25" s="73" t="s">
        <v>487</v>
      </c>
    </row>
    <row r="26" spans="1:12" s="7" customFormat="1" ht="15" customHeight="1">
      <c r="A26" s="12" t="s">
        <v>488</v>
      </c>
      <c r="B26" s="5" t="s">
        <v>489</v>
      </c>
      <c r="C26" s="5" t="s">
        <v>657</v>
      </c>
      <c r="D26" s="5" t="s">
        <v>339</v>
      </c>
      <c r="E26" s="5" t="s">
        <v>340</v>
      </c>
      <c r="F26" s="5" t="s">
        <v>341</v>
      </c>
      <c r="G26" s="5" t="s">
        <v>342</v>
      </c>
      <c r="H26" s="5" t="s">
        <v>343</v>
      </c>
      <c r="I26" s="5" t="s">
        <v>344</v>
      </c>
      <c r="J26" s="5" t="s">
        <v>496</v>
      </c>
      <c r="K26" s="13" t="s">
        <v>497</v>
      </c>
      <c r="L26" s="3" t="s">
        <v>345</v>
      </c>
    </row>
    <row r="27" spans="1:12" s="4" customFormat="1" ht="18" customHeight="1">
      <c r="A27" s="17" t="s">
        <v>346</v>
      </c>
      <c r="B27" s="18">
        <v>17</v>
      </c>
      <c r="C27" s="82" t="s">
        <v>594</v>
      </c>
      <c r="D27" s="29">
        <v>98</v>
      </c>
      <c r="E27" s="29">
        <v>95</v>
      </c>
      <c r="F27" s="29">
        <v>94</v>
      </c>
      <c r="G27" s="29">
        <v>91</v>
      </c>
      <c r="H27" s="29">
        <v>92</v>
      </c>
      <c r="I27" s="29">
        <v>95</v>
      </c>
      <c r="J27" s="19">
        <f>SUM(D27:I27)</f>
        <v>565</v>
      </c>
      <c r="K27" s="158">
        <f>SUM(J27:J29)</f>
        <v>1669</v>
      </c>
      <c r="L27" s="9" t="s">
        <v>347</v>
      </c>
    </row>
    <row r="28" spans="1:12" ht="18" customHeight="1">
      <c r="A28" s="17" t="s">
        <v>348</v>
      </c>
      <c r="B28" s="18">
        <v>17</v>
      </c>
      <c r="C28" s="82" t="s">
        <v>595</v>
      </c>
      <c r="D28" s="19">
        <v>97</v>
      </c>
      <c r="E28" s="19">
        <v>97</v>
      </c>
      <c r="F28" s="19">
        <v>91</v>
      </c>
      <c r="G28" s="19">
        <v>86</v>
      </c>
      <c r="H28" s="19">
        <v>91</v>
      </c>
      <c r="I28" s="19">
        <v>91</v>
      </c>
      <c r="J28" s="19">
        <f>SUM(D28:I28)</f>
        <v>553</v>
      </c>
      <c r="K28" s="159"/>
      <c r="L28" s="94" t="s">
        <v>349</v>
      </c>
    </row>
    <row r="29" spans="1:12" s="7" customFormat="1" ht="18" customHeight="1" thickBot="1">
      <c r="A29" s="17" t="s">
        <v>350</v>
      </c>
      <c r="B29" s="18">
        <v>17</v>
      </c>
      <c r="C29" s="86" t="s">
        <v>596</v>
      </c>
      <c r="D29" s="28">
        <v>97</v>
      </c>
      <c r="E29" s="28">
        <v>94</v>
      </c>
      <c r="F29" s="28">
        <v>83</v>
      </c>
      <c r="G29" s="28">
        <v>91</v>
      </c>
      <c r="H29" s="28">
        <v>91</v>
      </c>
      <c r="I29" s="28">
        <v>95</v>
      </c>
      <c r="J29" s="28">
        <f>SUM(D29:I29)</f>
        <v>551</v>
      </c>
      <c r="K29" s="160"/>
      <c r="L29" s="3"/>
    </row>
    <row r="30" spans="1:12" s="7" customFormat="1" ht="22.5" customHeight="1" thickTop="1">
      <c r="A30" s="68" t="s">
        <v>655</v>
      </c>
      <c r="B30" s="157" t="s">
        <v>351</v>
      </c>
      <c r="C30" s="157"/>
      <c r="D30" s="157"/>
      <c r="E30" s="69" t="s">
        <v>484</v>
      </c>
      <c r="F30" s="70">
        <v>5</v>
      </c>
      <c r="G30" s="71" t="s">
        <v>656</v>
      </c>
      <c r="H30" s="72"/>
      <c r="I30" s="72"/>
      <c r="J30" s="70">
        <f>K32</f>
        <v>1669</v>
      </c>
      <c r="K30" s="73" t="s">
        <v>487</v>
      </c>
      <c r="L30" s="4"/>
    </row>
    <row r="31" spans="1:12" s="7" customFormat="1" ht="15" customHeight="1">
      <c r="A31" s="12" t="s">
        <v>488</v>
      </c>
      <c r="B31" s="5" t="s">
        <v>489</v>
      </c>
      <c r="C31" s="5" t="s">
        <v>657</v>
      </c>
      <c r="D31" s="5" t="s">
        <v>339</v>
      </c>
      <c r="E31" s="5" t="s">
        <v>340</v>
      </c>
      <c r="F31" s="5" t="s">
        <v>341</v>
      </c>
      <c r="G31" s="5" t="s">
        <v>342</v>
      </c>
      <c r="H31" s="5" t="s">
        <v>343</v>
      </c>
      <c r="I31" s="5" t="s">
        <v>344</v>
      </c>
      <c r="J31" s="5" t="s">
        <v>496</v>
      </c>
      <c r="K31" s="13" t="s">
        <v>497</v>
      </c>
      <c r="L31" s="3" t="s">
        <v>345</v>
      </c>
    </row>
    <row r="32" spans="1:12" ht="18" customHeight="1">
      <c r="A32" s="17" t="s">
        <v>346</v>
      </c>
      <c r="B32" s="18">
        <v>11</v>
      </c>
      <c r="C32" s="86" t="s">
        <v>588</v>
      </c>
      <c r="D32" s="19">
        <v>92</v>
      </c>
      <c r="E32" s="19">
        <v>91</v>
      </c>
      <c r="F32" s="19">
        <v>88</v>
      </c>
      <c r="G32" s="19">
        <v>88</v>
      </c>
      <c r="H32" s="19">
        <v>94</v>
      </c>
      <c r="I32" s="19">
        <v>90</v>
      </c>
      <c r="J32" s="19">
        <f>SUM(D32:I32)</f>
        <v>543</v>
      </c>
      <c r="K32" s="158">
        <f>SUM(J32:J34)</f>
        <v>1669</v>
      </c>
      <c r="L32" s="9" t="s">
        <v>347</v>
      </c>
    </row>
    <row r="33" spans="1:12" ht="18" customHeight="1">
      <c r="A33" s="17" t="s">
        <v>348</v>
      </c>
      <c r="B33" s="18">
        <v>11</v>
      </c>
      <c r="C33" s="86" t="s">
        <v>589</v>
      </c>
      <c r="D33" s="19">
        <v>95</v>
      </c>
      <c r="E33" s="19">
        <v>97</v>
      </c>
      <c r="F33" s="19">
        <v>87</v>
      </c>
      <c r="G33" s="19">
        <v>93</v>
      </c>
      <c r="H33" s="19">
        <v>95</v>
      </c>
      <c r="I33" s="19">
        <v>90</v>
      </c>
      <c r="J33" s="19">
        <f>SUM(D33:I33)</f>
        <v>557</v>
      </c>
      <c r="K33" s="159"/>
      <c r="L33" s="94" t="s">
        <v>352</v>
      </c>
    </row>
    <row r="34" spans="1:11" ht="18" customHeight="1" thickBot="1">
      <c r="A34" s="17" t="s">
        <v>350</v>
      </c>
      <c r="B34" s="18">
        <v>11</v>
      </c>
      <c r="C34" s="86" t="s">
        <v>590</v>
      </c>
      <c r="D34" s="19">
        <v>98</v>
      </c>
      <c r="E34" s="19">
        <v>97</v>
      </c>
      <c r="F34" s="19">
        <v>92</v>
      </c>
      <c r="G34" s="19">
        <v>93</v>
      </c>
      <c r="H34" s="19">
        <v>94</v>
      </c>
      <c r="I34" s="19">
        <v>95</v>
      </c>
      <c r="J34" s="19">
        <f>SUM(D34:I34)</f>
        <v>569</v>
      </c>
      <c r="K34" s="160"/>
    </row>
    <row r="35" spans="1:11" ht="22.5" customHeight="1" thickTop="1">
      <c r="A35" s="68" t="s">
        <v>655</v>
      </c>
      <c r="B35" s="157" t="s">
        <v>525</v>
      </c>
      <c r="C35" s="157"/>
      <c r="D35" s="157"/>
      <c r="E35" s="69" t="s">
        <v>484</v>
      </c>
      <c r="F35" s="70">
        <f>RANK(K37,$K$9:$K$94,0)</f>
        <v>6</v>
      </c>
      <c r="G35" s="71" t="s">
        <v>656</v>
      </c>
      <c r="H35" s="72"/>
      <c r="I35" s="72"/>
      <c r="J35" s="70">
        <f>K37</f>
        <v>1664</v>
      </c>
      <c r="K35" s="73" t="s">
        <v>487</v>
      </c>
    </row>
    <row r="36" spans="1:11" ht="15" customHeight="1">
      <c r="A36" s="12" t="s">
        <v>488</v>
      </c>
      <c r="B36" s="5" t="s">
        <v>489</v>
      </c>
      <c r="C36" s="5" t="s">
        <v>657</v>
      </c>
      <c r="D36" s="5" t="s">
        <v>329</v>
      </c>
      <c r="E36" s="5" t="s">
        <v>330</v>
      </c>
      <c r="F36" s="5" t="s">
        <v>331</v>
      </c>
      <c r="G36" s="5" t="s">
        <v>332</v>
      </c>
      <c r="H36" s="5" t="s">
        <v>333</v>
      </c>
      <c r="I36" s="5" t="s">
        <v>334</v>
      </c>
      <c r="J36" s="5" t="s">
        <v>496</v>
      </c>
      <c r="K36" s="13" t="s">
        <v>497</v>
      </c>
    </row>
    <row r="37" spans="1:11" s="7" customFormat="1" ht="18" customHeight="1">
      <c r="A37" s="17" t="s">
        <v>335</v>
      </c>
      <c r="B37" s="18">
        <v>15</v>
      </c>
      <c r="C37" s="18" t="s">
        <v>582</v>
      </c>
      <c r="D37" s="19">
        <v>95</v>
      </c>
      <c r="E37" s="19">
        <v>95</v>
      </c>
      <c r="F37" s="19">
        <v>86</v>
      </c>
      <c r="G37" s="19">
        <v>90</v>
      </c>
      <c r="H37" s="19">
        <v>89</v>
      </c>
      <c r="I37" s="19">
        <v>91</v>
      </c>
      <c r="J37" s="19">
        <f>SUM(D37:I37)</f>
        <v>546</v>
      </c>
      <c r="K37" s="158">
        <f>SUM(J37:J39)</f>
        <v>1664</v>
      </c>
    </row>
    <row r="38" spans="1:11" s="7" customFormat="1" ht="18" customHeight="1">
      <c r="A38" s="17" t="s">
        <v>336</v>
      </c>
      <c r="B38" s="18">
        <v>15</v>
      </c>
      <c r="C38" s="18" t="s">
        <v>583</v>
      </c>
      <c r="D38" s="19">
        <v>97</v>
      </c>
      <c r="E38" s="19">
        <v>98</v>
      </c>
      <c r="F38" s="19">
        <v>91</v>
      </c>
      <c r="G38" s="19">
        <v>90</v>
      </c>
      <c r="H38" s="19">
        <v>96</v>
      </c>
      <c r="I38" s="19">
        <v>93</v>
      </c>
      <c r="J38" s="19">
        <f>SUM(D38:I38)</f>
        <v>565</v>
      </c>
      <c r="K38" s="159"/>
    </row>
    <row r="39" spans="1:11" s="7" customFormat="1" ht="18" customHeight="1" thickBot="1">
      <c r="A39" s="17" t="s">
        <v>337</v>
      </c>
      <c r="B39" s="75">
        <v>15</v>
      </c>
      <c r="C39" s="75" t="s">
        <v>584</v>
      </c>
      <c r="D39" s="28">
        <v>97</v>
      </c>
      <c r="E39" s="28">
        <v>97</v>
      </c>
      <c r="F39" s="28">
        <v>93</v>
      </c>
      <c r="G39" s="28">
        <v>93</v>
      </c>
      <c r="H39" s="28">
        <v>84</v>
      </c>
      <c r="I39" s="28">
        <v>89</v>
      </c>
      <c r="J39" s="28">
        <f>SUM(D39:I39)</f>
        <v>553</v>
      </c>
      <c r="K39" s="160"/>
    </row>
    <row r="40" spans="1:11" s="7" customFormat="1" ht="22.5" customHeight="1" thickTop="1">
      <c r="A40" s="68" t="s">
        <v>655</v>
      </c>
      <c r="B40" s="157" t="s">
        <v>526</v>
      </c>
      <c r="C40" s="157"/>
      <c r="D40" s="157"/>
      <c r="E40" s="69" t="s">
        <v>353</v>
      </c>
      <c r="F40" s="70">
        <f>RANK(K42,$K$9:$K$94,0)</f>
        <v>7</v>
      </c>
      <c r="G40" s="71" t="s">
        <v>656</v>
      </c>
      <c r="H40" s="161"/>
      <c r="I40" s="161"/>
      <c r="J40" s="70">
        <f>K42</f>
        <v>1656</v>
      </c>
      <c r="K40" s="73" t="s">
        <v>487</v>
      </c>
    </row>
    <row r="41" spans="1:11" s="7" customFormat="1" ht="15" customHeight="1">
      <c r="A41" s="12" t="s">
        <v>488</v>
      </c>
      <c r="B41" s="5" t="s">
        <v>489</v>
      </c>
      <c r="C41" s="5" t="s">
        <v>657</v>
      </c>
      <c r="D41" s="5" t="s">
        <v>354</v>
      </c>
      <c r="E41" s="5" t="s">
        <v>355</v>
      </c>
      <c r="F41" s="5" t="s">
        <v>356</v>
      </c>
      <c r="G41" s="5" t="s">
        <v>357</v>
      </c>
      <c r="H41" s="5" t="s">
        <v>358</v>
      </c>
      <c r="I41" s="5" t="s">
        <v>359</v>
      </c>
      <c r="J41" s="5" t="s">
        <v>496</v>
      </c>
      <c r="K41" s="13" t="s">
        <v>497</v>
      </c>
    </row>
    <row r="42" spans="1:11" s="4" customFormat="1" ht="18" customHeight="1">
      <c r="A42" s="17" t="s">
        <v>360</v>
      </c>
      <c r="B42" s="18">
        <v>16</v>
      </c>
      <c r="C42" s="82" t="s">
        <v>603</v>
      </c>
      <c r="D42" s="19">
        <v>96</v>
      </c>
      <c r="E42" s="19">
        <v>100</v>
      </c>
      <c r="F42" s="19">
        <v>96</v>
      </c>
      <c r="G42" s="19">
        <v>90</v>
      </c>
      <c r="H42" s="19">
        <v>85</v>
      </c>
      <c r="I42" s="19">
        <v>92</v>
      </c>
      <c r="J42" s="19">
        <f>SUM(D42:I42)</f>
        <v>559</v>
      </c>
      <c r="K42" s="158">
        <f>SUM(J42:J44)</f>
        <v>1656</v>
      </c>
    </row>
    <row r="43" spans="1:11" ht="18" customHeight="1">
      <c r="A43" s="17" t="s">
        <v>361</v>
      </c>
      <c r="B43" s="18">
        <v>16</v>
      </c>
      <c r="C43" s="82" t="s">
        <v>604</v>
      </c>
      <c r="D43" s="19">
        <v>94</v>
      </c>
      <c r="E43" s="19">
        <v>96</v>
      </c>
      <c r="F43" s="19">
        <v>88</v>
      </c>
      <c r="G43" s="19">
        <v>90</v>
      </c>
      <c r="H43" s="19">
        <v>85</v>
      </c>
      <c r="I43" s="19">
        <v>89</v>
      </c>
      <c r="J43" s="19">
        <f>SUM(D43:I43)</f>
        <v>542</v>
      </c>
      <c r="K43" s="159"/>
    </row>
    <row r="44" spans="1:11" s="7" customFormat="1" ht="18" customHeight="1" thickBot="1">
      <c r="A44" s="17" t="s">
        <v>362</v>
      </c>
      <c r="B44" s="18">
        <v>16</v>
      </c>
      <c r="C44" s="82" t="s">
        <v>605</v>
      </c>
      <c r="D44" s="19">
        <v>94</v>
      </c>
      <c r="E44" s="19">
        <v>96</v>
      </c>
      <c r="F44" s="19">
        <v>90</v>
      </c>
      <c r="G44" s="19">
        <v>92</v>
      </c>
      <c r="H44" s="19">
        <v>88</v>
      </c>
      <c r="I44" s="19">
        <v>95</v>
      </c>
      <c r="J44" s="19">
        <f>SUM(D44:I44)</f>
        <v>555</v>
      </c>
      <c r="K44" s="160"/>
    </row>
    <row r="45" spans="1:11" s="7" customFormat="1" ht="22.5" customHeight="1" thickTop="1">
      <c r="A45" s="68" t="s">
        <v>655</v>
      </c>
      <c r="B45" s="157" t="s">
        <v>363</v>
      </c>
      <c r="C45" s="157"/>
      <c r="D45" s="157"/>
      <c r="E45" s="69" t="s">
        <v>484</v>
      </c>
      <c r="F45" s="70">
        <f>RANK(K47,$K$9:$K$94,0)</f>
        <v>8</v>
      </c>
      <c r="G45" s="71" t="s">
        <v>656</v>
      </c>
      <c r="H45" s="72"/>
      <c r="I45" s="72"/>
      <c r="J45" s="70">
        <f>K47</f>
        <v>1637</v>
      </c>
      <c r="K45" s="73" t="s">
        <v>487</v>
      </c>
    </row>
    <row r="46" spans="1:11" s="7" customFormat="1" ht="15" customHeight="1">
      <c r="A46" s="12" t="s">
        <v>488</v>
      </c>
      <c r="B46" s="5" t="s">
        <v>489</v>
      </c>
      <c r="C46" s="5" t="s">
        <v>657</v>
      </c>
      <c r="D46" s="5" t="s">
        <v>318</v>
      </c>
      <c r="E46" s="5" t="s">
        <v>319</v>
      </c>
      <c r="F46" s="5" t="s">
        <v>320</v>
      </c>
      <c r="G46" s="5" t="s">
        <v>321</v>
      </c>
      <c r="H46" s="5" t="s">
        <v>322</v>
      </c>
      <c r="I46" s="5" t="s">
        <v>323</v>
      </c>
      <c r="J46" s="5" t="s">
        <v>496</v>
      </c>
      <c r="K46" s="13" t="s">
        <v>497</v>
      </c>
    </row>
    <row r="47" spans="1:11" s="4" customFormat="1" ht="18" customHeight="1">
      <c r="A47" s="17" t="s">
        <v>324</v>
      </c>
      <c r="B47" s="18">
        <v>8</v>
      </c>
      <c r="C47" s="18" t="s">
        <v>606</v>
      </c>
      <c r="D47" s="19">
        <v>86</v>
      </c>
      <c r="E47" s="19">
        <v>96</v>
      </c>
      <c r="F47" s="19">
        <v>92</v>
      </c>
      <c r="G47" s="19">
        <v>83</v>
      </c>
      <c r="H47" s="19">
        <v>94</v>
      </c>
      <c r="I47" s="19">
        <v>92</v>
      </c>
      <c r="J47" s="19">
        <f>SUM(D47:I47)</f>
        <v>543</v>
      </c>
      <c r="K47" s="158">
        <f>SUM(J47:J49)</f>
        <v>1637</v>
      </c>
    </row>
    <row r="48" spans="1:11" ht="18" customHeight="1">
      <c r="A48" s="17" t="s">
        <v>325</v>
      </c>
      <c r="B48" s="18">
        <v>8</v>
      </c>
      <c r="C48" s="18" t="s">
        <v>607</v>
      </c>
      <c r="D48" s="19">
        <v>94</v>
      </c>
      <c r="E48" s="19">
        <v>95</v>
      </c>
      <c r="F48" s="19">
        <v>86</v>
      </c>
      <c r="G48" s="19">
        <v>83</v>
      </c>
      <c r="H48" s="19">
        <v>89</v>
      </c>
      <c r="I48" s="19">
        <v>90</v>
      </c>
      <c r="J48" s="19">
        <f>SUM(D48:I48)</f>
        <v>537</v>
      </c>
      <c r="K48" s="159"/>
    </row>
    <row r="49" spans="1:11" s="7" customFormat="1" ht="18" customHeight="1" thickBot="1">
      <c r="A49" s="74" t="s">
        <v>326</v>
      </c>
      <c r="B49" s="75">
        <v>8</v>
      </c>
      <c r="C49" s="75" t="s">
        <v>608</v>
      </c>
      <c r="D49" s="28">
        <v>95</v>
      </c>
      <c r="E49" s="28">
        <v>97</v>
      </c>
      <c r="F49" s="28">
        <v>86</v>
      </c>
      <c r="G49" s="28">
        <v>88</v>
      </c>
      <c r="H49" s="28">
        <v>99</v>
      </c>
      <c r="I49" s="28">
        <v>92</v>
      </c>
      <c r="J49" s="28">
        <f>SUM(D49:I49)</f>
        <v>557</v>
      </c>
      <c r="K49" s="160"/>
    </row>
    <row r="50" spans="1:11" s="7" customFormat="1" ht="22.5" customHeight="1" thickTop="1">
      <c r="A50" s="68" t="s">
        <v>655</v>
      </c>
      <c r="B50" s="157" t="s">
        <v>523</v>
      </c>
      <c r="C50" s="157"/>
      <c r="D50" s="157"/>
      <c r="E50" s="69" t="s">
        <v>484</v>
      </c>
      <c r="F50" s="70">
        <f>RANK(K52,$K$9:$K$94,0)</f>
        <v>9</v>
      </c>
      <c r="G50" s="71" t="s">
        <v>656</v>
      </c>
      <c r="H50" s="72"/>
      <c r="I50" s="72"/>
      <c r="J50" s="70">
        <f>K52</f>
        <v>1631</v>
      </c>
      <c r="K50" s="73" t="s">
        <v>487</v>
      </c>
    </row>
    <row r="51" spans="1:11" s="7" customFormat="1" ht="15" customHeight="1">
      <c r="A51" s="12" t="s">
        <v>488</v>
      </c>
      <c r="B51" s="5" t="s">
        <v>489</v>
      </c>
      <c r="C51" s="5" t="s">
        <v>657</v>
      </c>
      <c r="D51" s="5" t="s">
        <v>339</v>
      </c>
      <c r="E51" s="5" t="s">
        <v>340</v>
      </c>
      <c r="F51" s="5" t="s">
        <v>341</v>
      </c>
      <c r="G51" s="5" t="s">
        <v>342</v>
      </c>
      <c r="H51" s="5" t="s">
        <v>343</v>
      </c>
      <c r="I51" s="5" t="s">
        <v>344</v>
      </c>
      <c r="J51" s="5" t="s">
        <v>496</v>
      </c>
      <c r="K51" s="13" t="s">
        <v>497</v>
      </c>
    </row>
    <row r="52" spans="1:11" s="4" customFormat="1" ht="18" customHeight="1">
      <c r="A52" s="17" t="s">
        <v>346</v>
      </c>
      <c r="B52" s="18">
        <v>7</v>
      </c>
      <c r="C52" s="86" t="s">
        <v>568</v>
      </c>
      <c r="D52" s="19">
        <v>94</v>
      </c>
      <c r="E52" s="19">
        <v>96</v>
      </c>
      <c r="F52" s="19">
        <v>87</v>
      </c>
      <c r="G52" s="19">
        <v>88</v>
      </c>
      <c r="H52" s="19">
        <v>92</v>
      </c>
      <c r="I52" s="19">
        <v>86</v>
      </c>
      <c r="J52" s="19">
        <f>SUM(D52:I52)</f>
        <v>543</v>
      </c>
      <c r="K52" s="158">
        <f>SUM(J52:J54)</f>
        <v>1631</v>
      </c>
    </row>
    <row r="53" spans="1:11" ht="18" customHeight="1">
      <c r="A53" s="17" t="s">
        <v>364</v>
      </c>
      <c r="B53" s="18">
        <v>7</v>
      </c>
      <c r="C53" s="86" t="s">
        <v>570</v>
      </c>
      <c r="D53" s="19">
        <v>92</v>
      </c>
      <c r="E53" s="19">
        <v>91</v>
      </c>
      <c r="F53" s="19">
        <v>91</v>
      </c>
      <c r="G53" s="19">
        <v>93</v>
      </c>
      <c r="H53" s="19">
        <v>90</v>
      </c>
      <c r="I53" s="19">
        <v>76</v>
      </c>
      <c r="J53" s="19">
        <f>SUM(D53:I53)</f>
        <v>533</v>
      </c>
      <c r="K53" s="159"/>
    </row>
    <row r="54" spans="1:11" s="7" customFormat="1" ht="18" customHeight="1" thickBot="1">
      <c r="A54" s="17" t="s">
        <v>365</v>
      </c>
      <c r="B54" s="18">
        <v>7</v>
      </c>
      <c r="C54" s="18" t="s">
        <v>572</v>
      </c>
      <c r="D54" s="28">
        <v>94</v>
      </c>
      <c r="E54" s="28">
        <v>99</v>
      </c>
      <c r="F54" s="28">
        <v>89</v>
      </c>
      <c r="G54" s="28">
        <v>87</v>
      </c>
      <c r="H54" s="28">
        <v>91</v>
      </c>
      <c r="I54" s="28">
        <v>95</v>
      </c>
      <c r="J54" s="19">
        <f>SUM(D54:I54)</f>
        <v>555</v>
      </c>
      <c r="K54" s="160"/>
    </row>
    <row r="55" spans="1:11" s="7" customFormat="1" ht="22.5" customHeight="1" thickTop="1">
      <c r="A55" s="68" t="s">
        <v>655</v>
      </c>
      <c r="B55" s="157" t="s">
        <v>366</v>
      </c>
      <c r="C55" s="157"/>
      <c r="D55" s="157"/>
      <c r="E55" s="69" t="s">
        <v>484</v>
      </c>
      <c r="F55" s="70">
        <f>RANK(K57,$K$9:$K$94,0)</f>
        <v>10</v>
      </c>
      <c r="G55" s="71" t="s">
        <v>656</v>
      </c>
      <c r="H55" s="72"/>
      <c r="I55" s="72"/>
      <c r="J55" s="70">
        <f>K57</f>
        <v>1622</v>
      </c>
      <c r="K55" s="73" t="s">
        <v>487</v>
      </c>
    </row>
    <row r="56" spans="1:11" s="7" customFormat="1" ht="15" customHeight="1">
      <c r="A56" s="12" t="s">
        <v>488</v>
      </c>
      <c r="B56" s="5" t="s">
        <v>489</v>
      </c>
      <c r="C56" s="5" t="s">
        <v>657</v>
      </c>
      <c r="D56" s="5" t="s">
        <v>329</v>
      </c>
      <c r="E56" s="5" t="s">
        <v>330</v>
      </c>
      <c r="F56" s="5" t="s">
        <v>331</v>
      </c>
      <c r="G56" s="5" t="s">
        <v>332</v>
      </c>
      <c r="H56" s="5" t="s">
        <v>333</v>
      </c>
      <c r="I56" s="5" t="s">
        <v>334</v>
      </c>
      <c r="J56" s="5" t="s">
        <v>496</v>
      </c>
      <c r="K56" s="13" t="s">
        <v>497</v>
      </c>
    </row>
    <row r="57" spans="1:11" s="4" customFormat="1" ht="18" customHeight="1">
      <c r="A57" s="17" t="s">
        <v>335</v>
      </c>
      <c r="B57" s="9">
        <v>18</v>
      </c>
      <c r="C57" s="18" t="s">
        <v>600</v>
      </c>
      <c r="D57" s="19">
        <v>96</v>
      </c>
      <c r="E57" s="19">
        <v>98</v>
      </c>
      <c r="F57" s="19">
        <v>81</v>
      </c>
      <c r="G57" s="19">
        <v>78</v>
      </c>
      <c r="H57" s="19">
        <v>93</v>
      </c>
      <c r="I57" s="19">
        <v>90</v>
      </c>
      <c r="J57" s="19">
        <f>SUM(D57:I57)</f>
        <v>536</v>
      </c>
      <c r="K57" s="158">
        <f>SUM(J57:J59)</f>
        <v>1622</v>
      </c>
    </row>
    <row r="58" spans="1:11" ht="18" customHeight="1">
      <c r="A58" s="17" t="s">
        <v>336</v>
      </c>
      <c r="B58" s="18">
        <v>18</v>
      </c>
      <c r="C58" s="18" t="s">
        <v>601</v>
      </c>
      <c r="D58" s="19">
        <v>98</v>
      </c>
      <c r="E58" s="19">
        <v>94</v>
      </c>
      <c r="F58" s="19">
        <v>84</v>
      </c>
      <c r="G58" s="19">
        <v>88</v>
      </c>
      <c r="H58" s="19">
        <v>94</v>
      </c>
      <c r="I58" s="19">
        <v>88</v>
      </c>
      <c r="J58" s="19">
        <f>SUM(D58:I58)</f>
        <v>546</v>
      </c>
      <c r="K58" s="159"/>
    </row>
    <row r="59" spans="1:11" s="2" customFormat="1" ht="18" customHeight="1" thickBot="1">
      <c r="A59" s="17" t="s">
        <v>337</v>
      </c>
      <c r="B59" s="75">
        <v>18</v>
      </c>
      <c r="C59" s="75" t="s">
        <v>602</v>
      </c>
      <c r="D59" s="28">
        <v>94</v>
      </c>
      <c r="E59" s="28">
        <v>98</v>
      </c>
      <c r="F59" s="28">
        <v>77</v>
      </c>
      <c r="G59" s="28">
        <v>89</v>
      </c>
      <c r="H59" s="28">
        <v>94</v>
      </c>
      <c r="I59" s="28">
        <v>88</v>
      </c>
      <c r="J59" s="28">
        <f>SUM(D59:I59)</f>
        <v>540</v>
      </c>
      <c r="K59" s="160"/>
    </row>
    <row r="60" spans="1:11" s="7" customFormat="1" ht="22.5" customHeight="1" thickTop="1">
      <c r="A60" s="68" t="s">
        <v>655</v>
      </c>
      <c r="B60" s="157" t="s">
        <v>367</v>
      </c>
      <c r="C60" s="157"/>
      <c r="D60" s="157"/>
      <c r="E60" s="69" t="s">
        <v>484</v>
      </c>
      <c r="F60" s="70">
        <f>RANK(K62,$K$9:$K$94,0)</f>
        <v>11</v>
      </c>
      <c r="G60" s="71" t="s">
        <v>656</v>
      </c>
      <c r="H60" s="72"/>
      <c r="I60" s="72"/>
      <c r="J60" s="70">
        <f>K62</f>
        <v>1609</v>
      </c>
      <c r="K60" s="73" t="s">
        <v>487</v>
      </c>
    </row>
    <row r="61" spans="1:11" s="7" customFormat="1" ht="15" customHeight="1">
      <c r="A61" s="12" t="s">
        <v>488</v>
      </c>
      <c r="B61" s="5" t="s">
        <v>489</v>
      </c>
      <c r="C61" s="5" t="s">
        <v>657</v>
      </c>
      <c r="D61" s="5" t="s">
        <v>368</v>
      </c>
      <c r="E61" s="5" t="s">
        <v>369</v>
      </c>
      <c r="F61" s="5" t="s">
        <v>370</v>
      </c>
      <c r="G61" s="5" t="s">
        <v>371</v>
      </c>
      <c r="H61" s="5" t="s">
        <v>372</v>
      </c>
      <c r="I61" s="5" t="s">
        <v>373</v>
      </c>
      <c r="J61" s="5" t="s">
        <v>496</v>
      </c>
      <c r="K61" s="13" t="s">
        <v>497</v>
      </c>
    </row>
    <row r="62" spans="1:11" s="4" customFormat="1" ht="18" customHeight="1">
      <c r="A62" s="17" t="s">
        <v>374</v>
      </c>
      <c r="B62" s="18">
        <v>10</v>
      </c>
      <c r="C62" s="86" t="s">
        <v>576</v>
      </c>
      <c r="D62" s="86">
        <v>97</v>
      </c>
      <c r="E62" s="86">
        <v>96</v>
      </c>
      <c r="F62" s="86">
        <v>82</v>
      </c>
      <c r="G62" s="86">
        <v>88</v>
      </c>
      <c r="H62" s="86">
        <v>84</v>
      </c>
      <c r="I62" s="86">
        <v>82</v>
      </c>
      <c r="J62" s="19">
        <f>SUM(D62:I62)</f>
        <v>529</v>
      </c>
      <c r="K62" s="158">
        <f>SUM(J62:J64)</f>
        <v>1609</v>
      </c>
    </row>
    <row r="63" spans="1:11" ht="18" customHeight="1">
      <c r="A63" s="17" t="s">
        <v>375</v>
      </c>
      <c r="B63" s="18">
        <v>10</v>
      </c>
      <c r="C63" s="86" t="s">
        <v>577</v>
      </c>
      <c r="D63" s="19">
        <v>97</v>
      </c>
      <c r="E63" s="19">
        <v>92</v>
      </c>
      <c r="F63" s="19">
        <v>90</v>
      </c>
      <c r="G63" s="19">
        <v>89</v>
      </c>
      <c r="H63" s="19">
        <v>93</v>
      </c>
      <c r="I63" s="19">
        <v>86</v>
      </c>
      <c r="J63" s="19">
        <f>SUM(D63:I63)</f>
        <v>547</v>
      </c>
      <c r="K63" s="159"/>
    </row>
    <row r="64" spans="1:11" s="7" customFormat="1" ht="18" customHeight="1" thickBot="1">
      <c r="A64" s="17" t="s">
        <v>376</v>
      </c>
      <c r="B64" s="18">
        <v>10</v>
      </c>
      <c r="C64" s="86" t="s">
        <v>578</v>
      </c>
      <c r="D64" s="28">
        <v>89</v>
      </c>
      <c r="E64" s="28">
        <v>91</v>
      </c>
      <c r="F64" s="28">
        <v>89</v>
      </c>
      <c r="G64" s="28">
        <v>89</v>
      </c>
      <c r="H64" s="28">
        <v>90</v>
      </c>
      <c r="I64" s="28">
        <v>85</v>
      </c>
      <c r="J64" s="28">
        <f>SUM(D64:I64)</f>
        <v>533</v>
      </c>
      <c r="K64" s="160"/>
    </row>
    <row r="65" spans="1:11" s="7" customFormat="1" ht="22.5" customHeight="1" thickTop="1">
      <c r="A65" s="68" t="s">
        <v>655</v>
      </c>
      <c r="B65" s="157" t="s">
        <v>524</v>
      </c>
      <c r="C65" s="157"/>
      <c r="D65" s="157"/>
      <c r="E65" s="69" t="s">
        <v>484</v>
      </c>
      <c r="F65" s="70">
        <f>RANK(K67,$K$9:$K$94,0)</f>
        <v>12</v>
      </c>
      <c r="G65" s="71" t="s">
        <v>656</v>
      </c>
      <c r="H65" s="72"/>
      <c r="I65" s="72"/>
      <c r="J65" s="70">
        <f>K67</f>
        <v>1593</v>
      </c>
      <c r="K65" s="73" t="s">
        <v>487</v>
      </c>
    </row>
    <row r="66" spans="1:11" s="7" customFormat="1" ht="15" customHeight="1">
      <c r="A66" s="12" t="s">
        <v>488</v>
      </c>
      <c r="B66" s="5" t="s">
        <v>489</v>
      </c>
      <c r="C66" s="5" t="s">
        <v>657</v>
      </c>
      <c r="D66" s="5" t="s">
        <v>339</v>
      </c>
      <c r="E66" s="5" t="s">
        <v>340</v>
      </c>
      <c r="F66" s="5" t="s">
        <v>341</v>
      </c>
      <c r="G66" s="5" t="s">
        <v>342</v>
      </c>
      <c r="H66" s="5" t="s">
        <v>343</v>
      </c>
      <c r="I66" s="5" t="s">
        <v>344</v>
      </c>
      <c r="J66" s="5" t="s">
        <v>496</v>
      </c>
      <c r="K66" s="13" t="s">
        <v>497</v>
      </c>
    </row>
    <row r="67" spans="1:11" s="4" customFormat="1" ht="18" customHeight="1">
      <c r="A67" s="17" t="s">
        <v>346</v>
      </c>
      <c r="B67" s="18">
        <v>9</v>
      </c>
      <c r="C67" s="18" t="s">
        <v>573</v>
      </c>
      <c r="D67" s="19">
        <v>97</v>
      </c>
      <c r="E67" s="19">
        <v>98</v>
      </c>
      <c r="F67" s="19">
        <v>80</v>
      </c>
      <c r="G67" s="19">
        <v>80</v>
      </c>
      <c r="H67" s="19">
        <v>84</v>
      </c>
      <c r="I67" s="19">
        <v>88</v>
      </c>
      <c r="J67" s="19">
        <f>SUM(D67:I67)</f>
        <v>527</v>
      </c>
      <c r="K67" s="158">
        <f>SUM(J67:J69)</f>
        <v>1593</v>
      </c>
    </row>
    <row r="68" spans="1:11" ht="18" customHeight="1">
      <c r="A68" s="17" t="s">
        <v>364</v>
      </c>
      <c r="B68" s="18">
        <v>9</v>
      </c>
      <c r="C68" s="18" t="s">
        <v>574</v>
      </c>
      <c r="D68" s="19">
        <v>90</v>
      </c>
      <c r="E68" s="19">
        <v>91</v>
      </c>
      <c r="F68" s="19">
        <v>80</v>
      </c>
      <c r="G68" s="19">
        <v>86</v>
      </c>
      <c r="H68" s="19">
        <v>83</v>
      </c>
      <c r="I68" s="19">
        <v>90</v>
      </c>
      <c r="J68" s="19">
        <f>SUM(D68:I68)</f>
        <v>520</v>
      </c>
      <c r="K68" s="159"/>
    </row>
    <row r="69" spans="1:11" s="7" customFormat="1" ht="18" customHeight="1" thickBot="1">
      <c r="A69" s="17" t="s">
        <v>365</v>
      </c>
      <c r="B69" s="18">
        <v>9</v>
      </c>
      <c r="C69" s="18" t="s">
        <v>575</v>
      </c>
      <c r="D69" s="22">
        <v>95</v>
      </c>
      <c r="E69" s="22">
        <v>98</v>
      </c>
      <c r="F69" s="22">
        <v>89</v>
      </c>
      <c r="G69" s="22">
        <v>90</v>
      </c>
      <c r="H69" s="22">
        <v>84</v>
      </c>
      <c r="I69" s="22">
        <v>90</v>
      </c>
      <c r="J69" s="19">
        <f>SUM(D69:I69)</f>
        <v>546</v>
      </c>
      <c r="K69" s="160"/>
    </row>
    <row r="70" spans="1:11" s="7" customFormat="1" ht="22.5" customHeight="1" thickTop="1">
      <c r="A70" s="68" t="s">
        <v>655</v>
      </c>
      <c r="B70" s="157" t="s">
        <v>377</v>
      </c>
      <c r="C70" s="157"/>
      <c r="D70" s="157"/>
      <c r="E70" s="69" t="s">
        <v>484</v>
      </c>
      <c r="F70" s="70">
        <f>RANK(K72,$K$9:$K$94,0)</f>
        <v>13</v>
      </c>
      <c r="G70" s="71" t="s">
        <v>656</v>
      </c>
      <c r="H70" s="72"/>
      <c r="I70" s="72"/>
      <c r="J70" s="70">
        <f>K72</f>
        <v>1578</v>
      </c>
      <c r="K70" s="73" t="s">
        <v>487</v>
      </c>
    </row>
    <row r="71" spans="1:11" s="7" customFormat="1" ht="15" customHeight="1">
      <c r="A71" s="12" t="s">
        <v>488</v>
      </c>
      <c r="B71" s="5" t="s">
        <v>489</v>
      </c>
      <c r="C71" s="5" t="s">
        <v>657</v>
      </c>
      <c r="D71" s="5" t="s">
        <v>339</v>
      </c>
      <c r="E71" s="5" t="s">
        <v>340</v>
      </c>
      <c r="F71" s="5" t="s">
        <v>341</v>
      </c>
      <c r="G71" s="5" t="s">
        <v>342</v>
      </c>
      <c r="H71" s="5" t="s">
        <v>343</v>
      </c>
      <c r="I71" s="5" t="s">
        <v>344</v>
      </c>
      <c r="J71" s="5" t="s">
        <v>496</v>
      </c>
      <c r="K71" s="13" t="s">
        <v>497</v>
      </c>
    </row>
    <row r="72" spans="1:11" ht="18" customHeight="1">
      <c r="A72" s="17" t="s">
        <v>346</v>
      </c>
      <c r="B72" s="18">
        <v>21</v>
      </c>
      <c r="C72" s="18" t="s">
        <v>1320</v>
      </c>
      <c r="D72" s="19">
        <v>92</v>
      </c>
      <c r="E72" s="19">
        <v>97</v>
      </c>
      <c r="F72" s="19">
        <v>83</v>
      </c>
      <c r="G72" s="19">
        <v>84</v>
      </c>
      <c r="H72" s="19">
        <v>82</v>
      </c>
      <c r="I72" s="19">
        <v>86</v>
      </c>
      <c r="J72" s="19">
        <f>SUM(D72:I72)</f>
        <v>524</v>
      </c>
      <c r="K72" s="158">
        <f>SUM(J72:J74)</f>
        <v>1578</v>
      </c>
    </row>
    <row r="73" spans="1:11" ht="18" customHeight="1">
      <c r="A73" s="17" t="s">
        <v>364</v>
      </c>
      <c r="B73" s="18">
        <v>21</v>
      </c>
      <c r="C73" s="18" t="s">
        <v>1327</v>
      </c>
      <c r="D73" s="19">
        <v>98</v>
      </c>
      <c r="E73" s="19">
        <v>96</v>
      </c>
      <c r="F73" s="19">
        <v>84</v>
      </c>
      <c r="G73" s="19">
        <v>81</v>
      </c>
      <c r="H73" s="19">
        <v>89</v>
      </c>
      <c r="I73" s="19">
        <v>84</v>
      </c>
      <c r="J73" s="19">
        <f>SUM(D73:I73)</f>
        <v>532</v>
      </c>
      <c r="K73" s="159"/>
    </row>
    <row r="74" spans="1:11" ht="18" customHeight="1" thickBot="1">
      <c r="A74" s="17" t="s">
        <v>365</v>
      </c>
      <c r="B74" s="18">
        <v>21</v>
      </c>
      <c r="C74" s="18" t="s">
        <v>1271</v>
      </c>
      <c r="D74" s="19">
        <v>89</v>
      </c>
      <c r="E74" s="19">
        <v>93</v>
      </c>
      <c r="F74" s="19">
        <v>91</v>
      </c>
      <c r="G74" s="19">
        <v>85</v>
      </c>
      <c r="H74" s="19">
        <v>82</v>
      </c>
      <c r="I74" s="19">
        <v>82</v>
      </c>
      <c r="J74" s="19">
        <f>SUM(D74:I74)</f>
        <v>522</v>
      </c>
      <c r="K74" s="160"/>
    </row>
    <row r="75" spans="1:11" ht="22.5" customHeight="1" thickTop="1">
      <c r="A75" s="68" t="s">
        <v>655</v>
      </c>
      <c r="B75" s="157" t="s">
        <v>378</v>
      </c>
      <c r="C75" s="157"/>
      <c r="D75" s="157"/>
      <c r="E75" s="69" t="s">
        <v>484</v>
      </c>
      <c r="F75" s="70">
        <f>RANK(K77,$K$9:$K$94,0)</f>
        <v>14</v>
      </c>
      <c r="G75" s="71" t="s">
        <v>656</v>
      </c>
      <c r="H75" s="161"/>
      <c r="I75" s="161"/>
      <c r="J75" s="70">
        <f>K77</f>
        <v>1569</v>
      </c>
      <c r="K75" s="73" t="s">
        <v>487</v>
      </c>
    </row>
    <row r="76" spans="1:11" ht="15" customHeight="1">
      <c r="A76" s="12" t="s">
        <v>488</v>
      </c>
      <c r="B76" s="5" t="s">
        <v>489</v>
      </c>
      <c r="C76" s="5" t="s">
        <v>657</v>
      </c>
      <c r="D76" s="5" t="s">
        <v>329</v>
      </c>
      <c r="E76" s="5" t="s">
        <v>330</v>
      </c>
      <c r="F76" s="5" t="s">
        <v>331</v>
      </c>
      <c r="G76" s="5" t="s">
        <v>332</v>
      </c>
      <c r="H76" s="5" t="s">
        <v>333</v>
      </c>
      <c r="I76" s="5" t="s">
        <v>334</v>
      </c>
      <c r="J76" s="5" t="s">
        <v>496</v>
      </c>
      <c r="K76" s="13" t="s">
        <v>497</v>
      </c>
    </row>
    <row r="77" spans="1:11" s="7" customFormat="1" ht="18" customHeight="1">
      <c r="A77" s="17" t="s">
        <v>335</v>
      </c>
      <c r="B77" s="18">
        <v>19</v>
      </c>
      <c r="C77" s="82" t="s">
        <v>585</v>
      </c>
      <c r="D77" s="19">
        <v>93</v>
      </c>
      <c r="E77" s="19">
        <v>94</v>
      </c>
      <c r="F77" s="19">
        <v>85</v>
      </c>
      <c r="G77" s="19">
        <v>77</v>
      </c>
      <c r="H77" s="19">
        <v>90</v>
      </c>
      <c r="I77" s="19">
        <v>86</v>
      </c>
      <c r="J77" s="19">
        <f>SUM(D77:I77)</f>
        <v>525</v>
      </c>
      <c r="K77" s="158">
        <f>SUM(J77:J79)</f>
        <v>1569</v>
      </c>
    </row>
    <row r="78" spans="1:11" s="7" customFormat="1" ht="18" customHeight="1">
      <c r="A78" s="17" t="s">
        <v>336</v>
      </c>
      <c r="B78" s="18">
        <v>19</v>
      </c>
      <c r="C78" s="18" t="s">
        <v>586</v>
      </c>
      <c r="D78" s="19">
        <v>91</v>
      </c>
      <c r="E78" s="19">
        <v>88</v>
      </c>
      <c r="F78" s="19">
        <v>88</v>
      </c>
      <c r="G78" s="19">
        <v>88</v>
      </c>
      <c r="H78" s="19">
        <v>88</v>
      </c>
      <c r="I78" s="19">
        <v>74</v>
      </c>
      <c r="J78" s="19">
        <f>SUM(D78:I78)</f>
        <v>517</v>
      </c>
      <c r="K78" s="159"/>
    </row>
    <row r="79" spans="1:11" s="7" customFormat="1" ht="18" customHeight="1" thickBot="1">
      <c r="A79" s="17" t="s">
        <v>337</v>
      </c>
      <c r="B79" s="75">
        <v>19</v>
      </c>
      <c r="C79" s="89" t="s">
        <v>587</v>
      </c>
      <c r="D79" s="28">
        <v>92</v>
      </c>
      <c r="E79" s="28">
        <v>93</v>
      </c>
      <c r="F79" s="28">
        <v>80</v>
      </c>
      <c r="G79" s="28">
        <v>81</v>
      </c>
      <c r="H79" s="28">
        <v>91</v>
      </c>
      <c r="I79" s="28">
        <v>90</v>
      </c>
      <c r="J79" s="28">
        <f>SUM(D79:I79)</f>
        <v>527</v>
      </c>
      <c r="K79" s="160"/>
    </row>
    <row r="80" spans="1:11" s="7" customFormat="1" ht="22.5" customHeight="1" thickTop="1">
      <c r="A80" s="68" t="s">
        <v>655</v>
      </c>
      <c r="B80" s="157" t="s">
        <v>379</v>
      </c>
      <c r="C80" s="157"/>
      <c r="D80" s="157"/>
      <c r="E80" s="69" t="s">
        <v>484</v>
      </c>
      <c r="F80" s="70">
        <f>RANK(K82,$K$9:$K$94,0)</f>
        <v>15</v>
      </c>
      <c r="G80" s="71" t="s">
        <v>656</v>
      </c>
      <c r="H80" s="72"/>
      <c r="I80" s="72"/>
      <c r="J80" s="70">
        <f>K82</f>
        <v>1560</v>
      </c>
      <c r="K80" s="73" t="s">
        <v>487</v>
      </c>
    </row>
    <row r="81" spans="1:11" s="7" customFormat="1" ht="15" customHeight="1">
      <c r="A81" s="90" t="s">
        <v>488</v>
      </c>
      <c r="B81" s="5" t="s">
        <v>489</v>
      </c>
      <c r="C81" s="5" t="s">
        <v>657</v>
      </c>
      <c r="D81" s="5" t="s">
        <v>339</v>
      </c>
      <c r="E81" s="5" t="s">
        <v>340</v>
      </c>
      <c r="F81" s="5" t="s">
        <v>341</v>
      </c>
      <c r="G81" s="5" t="s">
        <v>342</v>
      </c>
      <c r="H81" s="5" t="s">
        <v>343</v>
      </c>
      <c r="I81" s="5" t="s">
        <v>344</v>
      </c>
      <c r="J81" s="5" t="s">
        <v>496</v>
      </c>
      <c r="K81" s="88" t="s">
        <v>497</v>
      </c>
    </row>
    <row r="82" spans="1:11" s="4" customFormat="1" ht="18" customHeight="1">
      <c r="A82" s="17" t="s">
        <v>346</v>
      </c>
      <c r="B82" s="18">
        <v>5</v>
      </c>
      <c r="C82" s="18" t="s">
        <v>1321</v>
      </c>
      <c r="D82" s="19">
        <v>94</v>
      </c>
      <c r="E82" s="19">
        <v>89</v>
      </c>
      <c r="F82" s="19">
        <v>79</v>
      </c>
      <c r="G82" s="19">
        <v>73</v>
      </c>
      <c r="H82" s="19">
        <v>80</v>
      </c>
      <c r="I82" s="19">
        <v>87</v>
      </c>
      <c r="J82" s="19">
        <f>SUM(D82:I82)</f>
        <v>502</v>
      </c>
      <c r="K82" s="158">
        <f>SUM(J82:J84)</f>
        <v>1560</v>
      </c>
    </row>
    <row r="83" spans="1:11" ht="18" customHeight="1">
      <c r="A83" s="17" t="s">
        <v>364</v>
      </c>
      <c r="B83" s="18">
        <v>5</v>
      </c>
      <c r="C83" s="18" t="s">
        <v>1328</v>
      </c>
      <c r="D83" s="19">
        <v>94</v>
      </c>
      <c r="E83" s="19">
        <v>97</v>
      </c>
      <c r="F83" s="19">
        <v>85</v>
      </c>
      <c r="G83" s="19">
        <v>83</v>
      </c>
      <c r="H83" s="19">
        <v>95</v>
      </c>
      <c r="I83" s="19">
        <v>91</v>
      </c>
      <c r="J83" s="19">
        <f>SUM(D83:I83)</f>
        <v>545</v>
      </c>
      <c r="K83" s="159"/>
    </row>
    <row r="84" spans="1:11" s="7" customFormat="1" ht="18" customHeight="1" thickBot="1">
      <c r="A84" s="74" t="s">
        <v>365</v>
      </c>
      <c r="B84" s="75">
        <v>5</v>
      </c>
      <c r="C84" s="75" t="s">
        <v>1324</v>
      </c>
      <c r="D84" s="28">
        <v>93</v>
      </c>
      <c r="E84" s="28">
        <v>90</v>
      </c>
      <c r="F84" s="28">
        <v>81</v>
      </c>
      <c r="G84" s="28">
        <v>88</v>
      </c>
      <c r="H84" s="28">
        <v>85</v>
      </c>
      <c r="I84" s="28">
        <v>76</v>
      </c>
      <c r="J84" s="28">
        <f>SUM(D84:I84)</f>
        <v>513</v>
      </c>
      <c r="K84" s="160"/>
    </row>
    <row r="85" spans="1:11" s="7" customFormat="1" ht="22.5" customHeight="1" thickTop="1">
      <c r="A85" s="68" t="s">
        <v>655</v>
      </c>
      <c r="B85" s="157" t="s">
        <v>380</v>
      </c>
      <c r="C85" s="157"/>
      <c r="D85" s="157"/>
      <c r="E85" s="69" t="s">
        <v>484</v>
      </c>
      <c r="F85" s="70">
        <f>RANK(K87,$K$9:$K$94,0)</f>
        <v>16</v>
      </c>
      <c r="G85" s="71" t="s">
        <v>656</v>
      </c>
      <c r="H85" s="72"/>
      <c r="I85" s="72"/>
      <c r="J85" s="70">
        <f>K87</f>
        <v>1538</v>
      </c>
      <c r="K85" s="73" t="s">
        <v>487</v>
      </c>
    </row>
    <row r="86" spans="1:11" s="7" customFormat="1" ht="15" customHeight="1">
      <c r="A86" s="12" t="s">
        <v>488</v>
      </c>
      <c r="B86" s="5" t="s">
        <v>489</v>
      </c>
      <c r="C86" s="5" t="s">
        <v>657</v>
      </c>
      <c r="D86" s="5" t="s">
        <v>381</v>
      </c>
      <c r="E86" s="5" t="s">
        <v>382</v>
      </c>
      <c r="F86" s="5" t="s">
        <v>383</v>
      </c>
      <c r="G86" s="5" t="s">
        <v>384</v>
      </c>
      <c r="H86" s="5" t="s">
        <v>385</v>
      </c>
      <c r="I86" s="5" t="s">
        <v>386</v>
      </c>
      <c r="J86" s="5" t="s">
        <v>496</v>
      </c>
      <c r="K86" s="13" t="s">
        <v>497</v>
      </c>
    </row>
    <row r="87" spans="1:11" ht="18" customHeight="1">
      <c r="A87" s="17" t="s">
        <v>387</v>
      </c>
      <c r="B87" s="18">
        <v>6</v>
      </c>
      <c r="C87" s="86" t="s">
        <v>1322</v>
      </c>
      <c r="D87" s="19">
        <v>98</v>
      </c>
      <c r="E87" s="19">
        <v>97</v>
      </c>
      <c r="F87" s="19">
        <v>77</v>
      </c>
      <c r="G87" s="19">
        <v>78</v>
      </c>
      <c r="H87" s="19">
        <v>84</v>
      </c>
      <c r="I87" s="19">
        <v>85</v>
      </c>
      <c r="J87" s="19">
        <f>SUM(D87:I87)</f>
        <v>519</v>
      </c>
      <c r="K87" s="158">
        <f>SUM(J87:J89)</f>
        <v>1538</v>
      </c>
    </row>
    <row r="88" spans="1:11" ht="18" customHeight="1">
      <c r="A88" s="17" t="s">
        <v>388</v>
      </c>
      <c r="B88" s="18">
        <v>6</v>
      </c>
      <c r="C88" s="86" t="s">
        <v>1329</v>
      </c>
      <c r="D88" s="19">
        <v>89</v>
      </c>
      <c r="E88" s="19">
        <v>92</v>
      </c>
      <c r="F88" s="19">
        <v>85</v>
      </c>
      <c r="G88" s="19">
        <v>89</v>
      </c>
      <c r="H88" s="19">
        <v>76</v>
      </c>
      <c r="I88" s="19">
        <v>77</v>
      </c>
      <c r="J88" s="19">
        <f>SUM(D88:I88)</f>
        <v>508</v>
      </c>
      <c r="K88" s="159"/>
    </row>
    <row r="89" spans="1:11" ht="18" customHeight="1" thickBot="1">
      <c r="A89" s="74" t="s">
        <v>389</v>
      </c>
      <c r="B89" s="75">
        <v>6</v>
      </c>
      <c r="C89" s="89" t="s">
        <v>1325</v>
      </c>
      <c r="D89" s="28">
        <v>88</v>
      </c>
      <c r="E89" s="28">
        <v>90</v>
      </c>
      <c r="F89" s="28">
        <v>79</v>
      </c>
      <c r="G89" s="28">
        <v>85</v>
      </c>
      <c r="H89" s="28">
        <v>80</v>
      </c>
      <c r="I89" s="28">
        <v>89</v>
      </c>
      <c r="J89" s="28">
        <f>SUM(D89:I89)</f>
        <v>511</v>
      </c>
      <c r="K89" s="160"/>
    </row>
    <row r="90" spans="1:11" ht="22.5" customHeight="1" thickTop="1">
      <c r="A90" s="68" t="s">
        <v>655</v>
      </c>
      <c r="B90" s="157" t="s">
        <v>390</v>
      </c>
      <c r="C90" s="157"/>
      <c r="D90" s="157"/>
      <c r="E90" s="69" t="s">
        <v>484</v>
      </c>
      <c r="F90" s="70">
        <f>RANK(K92,$K$9:$K$94,0)</f>
        <v>17</v>
      </c>
      <c r="G90" s="71" t="s">
        <v>656</v>
      </c>
      <c r="H90" s="72"/>
      <c r="I90" s="72"/>
      <c r="J90" s="70">
        <f>K92</f>
        <v>1534</v>
      </c>
      <c r="K90" s="73" t="s">
        <v>487</v>
      </c>
    </row>
    <row r="91" spans="1:11" ht="15" customHeight="1">
      <c r="A91" s="12" t="s">
        <v>488</v>
      </c>
      <c r="B91" s="5" t="s">
        <v>489</v>
      </c>
      <c r="C91" s="5" t="s">
        <v>657</v>
      </c>
      <c r="D91" s="5" t="s">
        <v>381</v>
      </c>
      <c r="E91" s="5" t="s">
        <v>382</v>
      </c>
      <c r="F91" s="5" t="s">
        <v>383</v>
      </c>
      <c r="G91" s="5" t="s">
        <v>384</v>
      </c>
      <c r="H91" s="5" t="s">
        <v>385</v>
      </c>
      <c r="I91" s="5" t="s">
        <v>386</v>
      </c>
      <c r="J91" s="5" t="s">
        <v>496</v>
      </c>
      <c r="K91" s="13" t="s">
        <v>497</v>
      </c>
    </row>
    <row r="92" spans="1:11" ht="18" customHeight="1">
      <c r="A92" s="17" t="s">
        <v>387</v>
      </c>
      <c r="B92" s="18">
        <v>20</v>
      </c>
      <c r="C92" s="18" t="s">
        <v>1323</v>
      </c>
      <c r="D92" s="19">
        <v>95</v>
      </c>
      <c r="E92" s="19">
        <v>96</v>
      </c>
      <c r="F92" s="19">
        <v>73</v>
      </c>
      <c r="G92" s="19">
        <v>74</v>
      </c>
      <c r="H92" s="19">
        <v>76</v>
      </c>
      <c r="I92" s="19">
        <v>88</v>
      </c>
      <c r="J92" s="19">
        <f>SUM(D92:I92)</f>
        <v>502</v>
      </c>
      <c r="K92" s="158">
        <f>SUM(J92:J94)</f>
        <v>1534</v>
      </c>
    </row>
    <row r="93" spans="1:11" ht="18" customHeight="1">
      <c r="A93" s="17" t="s">
        <v>388</v>
      </c>
      <c r="B93" s="18">
        <v>20</v>
      </c>
      <c r="C93" s="86" t="s">
        <v>1330</v>
      </c>
      <c r="D93" s="19">
        <v>92</v>
      </c>
      <c r="E93" s="19">
        <v>91</v>
      </c>
      <c r="F93" s="19">
        <v>81</v>
      </c>
      <c r="G93" s="19">
        <v>85</v>
      </c>
      <c r="H93" s="19">
        <v>87</v>
      </c>
      <c r="I93" s="19">
        <v>91</v>
      </c>
      <c r="J93" s="19">
        <f>SUM(D93:I93)</f>
        <v>527</v>
      </c>
      <c r="K93" s="159"/>
    </row>
    <row r="94" spans="1:11" ht="18" customHeight="1" thickBot="1">
      <c r="A94" s="74" t="s">
        <v>389</v>
      </c>
      <c r="B94" s="75">
        <v>20</v>
      </c>
      <c r="C94" s="89" t="s">
        <v>1326</v>
      </c>
      <c r="D94" s="28">
        <v>96</v>
      </c>
      <c r="E94" s="28">
        <v>97</v>
      </c>
      <c r="F94" s="28">
        <v>76</v>
      </c>
      <c r="G94" s="28">
        <v>84</v>
      </c>
      <c r="H94" s="28">
        <v>80</v>
      </c>
      <c r="I94" s="28">
        <v>72</v>
      </c>
      <c r="J94" s="28">
        <f>SUM(D94:I94)</f>
        <v>505</v>
      </c>
      <c r="K94" s="160"/>
    </row>
    <row r="95" spans="7:11" ht="24" customHeight="1" thickTop="1">
      <c r="G95" s="119"/>
      <c r="H95" s="154" t="s">
        <v>391</v>
      </c>
      <c r="I95" s="154"/>
      <c r="J95" s="154"/>
      <c r="K95" s="154"/>
    </row>
  </sheetData>
  <mergeCells count="45">
    <mergeCell ref="A7:K7"/>
    <mergeCell ref="A8:K8"/>
    <mergeCell ref="H95:K95"/>
    <mergeCell ref="A1:K1"/>
    <mergeCell ref="A3:K3"/>
    <mergeCell ref="A4:K4"/>
    <mergeCell ref="A5:K5"/>
    <mergeCell ref="B90:D90"/>
    <mergeCell ref="K92:K94"/>
    <mergeCell ref="B50:D50"/>
    <mergeCell ref="B85:D85"/>
    <mergeCell ref="K87:K89"/>
    <mergeCell ref="B55:D55"/>
    <mergeCell ref="K12:K14"/>
    <mergeCell ref="K62:K64"/>
    <mergeCell ref="B15:D15"/>
    <mergeCell ref="H15:I15"/>
    <mergeCell ref="K57:K59"/>
    <mergeCell ref="B40:D40"/>
    <mergeCell ref="H40:I40"/>
    <mergeCell ref="K82:K84"/>
    <mergeCell ref="B25:D25"/>
    <mergeCell ref="K27:K29"/>
    <mergeCell ref="H75:I75"/>
    <mergeCell ref="K32:K34"/>
    <mergeCell ref="B80:D80"/>
    <mergeCell ref="B75:D75"/>
    <mergeCell ref="B65:D65"/>
    <mergeCell ref="K67:K69"/>
    <mergeCell ref="B60:D60"/>
    <mergeCell ref="K77:K79"/>
    <mergeCell ref="B30:D30"/>
    <mergeCell ref="K22:K24"/>
    <mergeCell ref="B35:D35"/>
    <mergeCell ref="K37:K39"/>
    <mergeCell ref="K42:K44"/>
    <mergeCell ref="B45:D45"/>
    <mergeCell ref="K47:K49"/>
    <mergeCell ref="K52:K54"/>
    <mergeCell ref="B10:D10"/>
    <mergeCell ref="H10:I10"/>
    <mergeCell ref="B70:D70"/>
    <mergeCell ref="K72:K74"/>
    <mergeCell ref="B20:D20"/>
    <mergeCell ref="K17:K19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L130"/>
  <sheetViews>
    <sheetView workbookViewId="0" topLeftCell="A1">
      <selection activeCell="A8" sqref="A8:K8"/>
    </sheetView>
  </sheetViews>
  <sheetFormatPr defaultColWidth="10.625" defaultRowHeight="13.5"/>
  <cols>
    <col min="1" max="2" width="5.375" style="3" customWidth="1"/>
    <col min="3" max="3" width="20.625" style="3" customWidth="1"/>
    <col min="4" max="9" width="6.125" style="3" customWidth="1"/>
    <col min="10" max="10" width="10.625" style="3" customWidth="1"/>
    <col min="11" max="11" width="12.625" style="3" customWidth="1"/>
    <col min="12" max="16384" width="10.625" style="3" customWidth="1"/>
  </cols>
  <sheetData>
    <row r="1" spans="1:11" ht="21" customHeight="1">
      <c r="A1" s="145" t="s">
        <v>510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ht="7.5" customHeight="1"/>
    <row r="3" spans="1:11" ht="18" customHeight="1">
      <c r="A3" s="155" t="s">
        <v>511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8" customHeight="1">
      <c r="A4" s="156" t="s">
        <v>512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8" customHeight="1">
      <c r="A5" s="155" t="s">
        <v>513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ht="7.5" customHeight="1">
      <c r="A6" s="16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1" customFormat="1" ht="21">
      <c r="A7" s="145" t="s">
        <v>653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s="1" customFormat="1" ht="21">
      <c r="A8" s="145" t="s">
        <v>654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1:11" ht="15" customHeight="1" thickBo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22.5" customHeight="1" thickTop="1">
      <c r="A10" s="68" t="s">
        <v>655</v>
      </c>
      <c r="B10" s="157" t="s">
        <v>515</v>
      </c>
      <c r="C10" s="157"/>
      <c r="D10" s="157"/>
      <c r="E10" s="69" t="s">
        <v>484</v>
      </c>
      <c r="F10" s="70">
        <f>RANK(K12,$K$1:$K$129,0)</f>
        <v>1</v>
      </c>
      <c r="G10" s="71" t="s">
        <v>656</v>
      </c>
      <c r="H10" s="161"/>
      <c r="I10" s="161"/>
      <c r="J10" s="70">
        <f>K12</f>
        <v>1754</v>
      </c>
      <c r="K10" s="73" t="s">
        <v>487</v>
      </c>
    </row>
    <row r="11" spans="1:11" ht="15" customHeight="1">
      <c r="A11" s="12" t="s">
        <v>488</v>
      </c>
      <c r="B11" s="5" t="s">
        <v>489</v>
      </c>
      <c r="C11" s="5" t="s">
        <v>657</v>
      </c>
      <c r="D11" s="5" t="s">
        <v>490</v>
      </c>
      <c r="E11" s="5" t="s">
        <v>491</v>
      </c>
      <c r="F11" s="5" t="s">
        <v>492</v>
      </c>
      <c r="G11" s="5" t="s">
        <v>493</v>
      </c>
      <c r="H11" s="5" t="s">
        <v>494</v>
      </c>
      <c r="I11" s="5" t="s">
        <v>495</v>
      </c>
      <c r="J11" s="5" t="s">
        <v>496</v>
      </c>
      <c r="K11" s="13" t="s">
        <v>497</v>
      </c>
    </row>
    <row r="12" spans="1:11" ht="18" customHeight="1">
      <c r="A12" s="17">
        <v>1</v>
      </c>
      <c r="B12" s="18">
        <v>19</v>
      </c>
      <c r="C12" s="18" t="s">
        <v>537</v>
      </c>
      <c r="D12" s="19">
        <v>93</v>
      </c>
      <c r="E12" s="19">
        <v>98</v>
      </c>
      <c r="F12" s="19">
        <v>97</v>
      </c>
      <c r="G12" s="19">
        <v>98</v>
      </c>
      <c r="H12" s="19">
        <v>93</v>
      </c>
      <c r="I12" s="19">
        <v>98</v>
      </c>
      <c r="J12" s="19">
        <f>SUM(D12:I12)</f>
        <v>577</v>
      </c>
      <c r="K12" s="158">
        <f>SUM(J12:J14)</f>
        <v>1754</v>
      </c>
    </row>
    <row r="13" spans="1:11" ht="18" customHeight="1">
      <c r="A13" s="17">
        <v>3</v>
      </c>
      <c r="B13" s="18">
        <v>19</v>
      </c>
      <c r="C13" s="18" t="s">
        <v>538</v>
      </c>
      <c r="D13" s="19">
        <v>97</v>
      </c>
      <c r="E13" s="19">
        <v>96</v>
      </c>
      <c r="F13" s="19">
        <v>99</v>
      </c>
      <c r="G13" s="19">
        <v>99</v>
      </c>
      <c r="H13" s="19">
        <v>95</v>
      </c>
      <c r="I13" s="19">
        <v>99</v>
      </c>
      <c r="J13" s="19">
        <f>SUM(D13:I13)</f>
        <v>585</v>
      </c>
      <c r="K13" s="159"/>
    </row>
    <row r="14" spans="1:11" ht="18" customHeight="1" thickBot="1">
      <c r="A14" s="74">
        <v>6</v>
      </c>
      <c r="B14" s="18">
        <v>19</v>
      </c>
      <c r="C14" s="18" t="s">
        <v>539</v>
      </c>
      <c r="D14" s="28">
        <v>99</v>
      </c>
      <c r="E14" s="28">
        <v>98</v>
      </c>
      <c r="F14" s="28">
        <v>99</v>
      </c>
      <c r="G14" s="28">
        <v>98</v>
      </c>
      <c r="H14" s="28">
        <v>99</v>
      </c>
      <c r="I14" s="28">
        <v>99</v>
      </c>
      <c r="J14" s="28">
        <f>SUM(D14:I14)</f>
        <v>592</v>
      </c>
      <c r="K14" s="160"/>
    </row>
    <row r="15" spans="1:11" s="4" customFormat="1" ht="22.5" customHeight="1" thickTop="1">
      <c r="A15" s="68" t="s">
        <v>655</v>
      </c>
      <c r="B15" s="157" t="s">
        <v>523</v>
      </c>
      <c r="C15" s="157"/>
      <c r="D15" s="157"/>
      <c r="E15" s="69" t="s">
        <v>484</v>
      </c>
      <c r="F15" s="70">
        <f>RANK(K17,$K$1:$K$129,0)</f>
        <v>2</v>
      </c>
      <c r="G15" s="71" t="s">
        <v>656</v>
      </c>
      <c r="H15" s="72"/>
      <c r="I15" s="72"/>
      <c r="J15" s="70">
        <f>K17</f>
        <v>1751</v>
      </c>
      <c r="K15" s="73" t="s">
        <v>487</v>
      </c>
    </row>
    <row r="16" spans="1:11" ht="15" customHeight="1">
      <c r="A16" s="12" t="s">
        <v>488</v>
      </c>
      <c r="B16" s="5" t="s">
        <v>489</v>
      </c>
      <c r="C16" s="5" t="s">
        <v>657</v>
      </c>
      <c r="D16" s="5" t="s">
        <v>490</v>
      </c>
      <c r="E16" s="5" t="s">
        <v>491</v>
      </c>
      <c r="F16" s="5" t="s">
        <v>492</v>
      </c>
      <c r="G16" s="5" t="s">
        <v>493</v>
      </c>
      <c r="H16" s="5" t="s">
        <v>494</v>
      </c>
      <c r="I16" s="5" t="s">
        <v>495</v>
      </c>
      <c r="J16" s="5" t="s">
        <v>496</v>
      </c>
      <c r="K16" s="13" t="s">
        <v>497</v>
      </c>
    </row>
    <row r="17" spans="1:11" s="7" customFormat="1" ht="18" customHeight="1">
      <c r="A17" s="17">
        <v>1</v>
      </c>
      <c r="B17" s="18">
        <v>15</v>
      </c>
      <c r="C17" s="18" t="s">
        <v>528</v>
      </c>
      <c r="D17" s="19">
        <v>99</v>
      </c>
      <c r="E17" s="19">
        <v>97</v>
      </c>
      <c r="F17" s="19">
        <v>97</v>
      </c>
      <c r="G17" s="19">
        <v>97</v>
      </c>
      <c r="H17" s="19">
        <v>98</v>
      </c>
      <c r="I17" s="19">
        <v>98</v>
      </c>
      <c r="J17" s="19">
        <f>SUM(D17:I17)</f>
        <v>586</v>
      </c>
      <c r="K17" s="158">
        <f>SUM(J17:J19)</f>
        <v>1751</v>
      </c>
    </row>
    <row r="18" spans="1:11" s="7" customFormat="1" ht="18" customHeight="1">
      <c r="A18" s="17">
        <v>3</v>
      </c>
      <c r="B18" s="18">
        <v>15</v>
      </c>
      <c r="C18" s="18" t="s">
        <v>529</v>
      </c>
      <c r="D18" s="19">
        <v>95</v>
      </c>
      <c r="E18" s="19">
        <v>98</v>
      </c>
      <c r="F18" s="19">
        <v>98</v>
      </c>
      <c r="G18" s="19">
        <v>98</v>
      </c>
      <c r="H18" s="19">
        <v>98</v>
      </c>
      <c r="I18" s="19">
        <v>95</v>
      </c>
      <c r="J18" s="19">
        <f>SUM(D18:I18)</f>
        <v>582</v>
      </c>
      <c r="K18" s="159"/>
    </row>
    <row r="19" spans="1:11" s="7" customFormat="1" ht="18" customHeight="1" thickBot="1">
      <c r="A19" s="74">
        <v>6</v>
      </c>
      <c r="B19" s="75">
        <v>15</v>
      </c>
      <c r="C19" s="75" t="s">
        <v>530</v>
      </c>
      <c r="D19" s="30">
        <v>96</v>
      </c>
      <c r="E19" s="30">
        <v>97</v>
      </c>
      <c r="F19" s="30">
        <v>94</v>
      </c>
      <c r="G19" s="30">
        <v>99</v>
      </c>
      <c r="H19" s="30">
        <v>98</v>
      </c>
      <c r="I19" s="30">
        <v>99</v>
      </c>
      <c r="J19" s="28">
        <f>SUM(D19:I19)</f>
        <v>583</v>
      </c>
      <c r="K19" s="160"/>
    </row>
    <row r="20" spans="1:11" ht="22.5" customHeight="1" thickTop="1">
      <c r="A20" s="68" t="s">
        <v>655</v>
      </c>
      <c r="B20" s="157" t="s">
        <v>520</v>
      </c>
      <c r="C20" s="157"/>
      <c r="D20" s="157"/>
      <c r="E20" s="69" t="s">
        <v>484</v>
      </c>
      <c r="F20" s="70">
        <f>RANK(K22,$K$1:$K$129,0)</f>
        <v>3</v>
      </c>
      <c r="G20" s="71" t="s">
        <v>656</v>
      </c>
      <c r="H20" s="161"/>
      <c r="I20" s="161"/>
      <c r="J20" s="70">
        <f>K22</f>
        <v>1749</v>
      </c>
      <c r="K20" s="73" t="s">
        <v>487</v>
      </c>
    </row>
    <row r="21" spans="1:11" ht="15" customHeight="1">
      <c r="A21" s="12" t="s">
        <v>488</v>
      </c>
      <c r="B21" s="5" t="s">
        <v>489</v>
      </c>
      <c r="C21" s="5" t="s">
        <v>657</v>
      </c>
      <c r="D21" s="5" t="s">
        <v>490</v>
      </c>
      <c r="E21" s="5" t="s">
        <v>491</v>
      </c>
      <c r="F21" s="5" t="s">
        <v>492</v>
      </c>
      <c r="G21" s="5" t="s">
        <v>493</v>
      </c>
      <c r="H21" s="5" t="s">
        <v>494</v>
      </c>
      <c r="I21" s="5" t="s">
        <v>495</v>
      </c>
      <c r="J21" s="5" t="s">
        <v>496</v>
      </c>
      <c r="K21" s="13" t="s">
        <v>497</v>
      </c>
    </row>
    <row r="22" spans="1:11" ht="18" customHeight="1">
      <c r="A22" s="17">
        <v>1</v>
      </c>
      <c r="B22" s="76">
        <v>18</v>
      </c>
      <c r="C22" s="77" t="s">
        <v>555</v>
      </c>
      <c r="D22" s="19">
        <v>98</v>
      </c>
      <c r="E22" s="19">
        <v>97</v>
      </c>
      <c r="F22" s="19">
        <v>98</v>
      </c>
      <c r="G22" s="19">
        <v>99</v>
      </c>
      <c r="H22" s="19">
        <v>94</v>
      </c>
      <c r="I22" s="19">
        <v>95</v>
      </c>
      <c r="J22" s="19">
        <f>SUM(D22:I22)</f>
        <v>581</v>
      </c>
      <c r="K22" s="158">
        <f>SUM(J22:J24)</f>
        <v>1749</v>
      </c>
    </row>
    <row r="23" spans="1:11" ht="18" customHeight="1">
      <c r="A23" s="17">
        <v>3</v>
      </c>
      <c r="B23" s="76">
        <v>18</v>
      </c>
      <c r="C23" s="77" t="s">
        <v>556</v>
      </c>
      <c r="D23" s="19">
        <v>99</v>
      </c>
      <c r="E23" s="19">
        <v>98</v>
      </c>
      <c r="F23" s="19">
        <v>97</v>
      </c>
      <c r="G23" s="19">
        <v>96</v>
      </c>
      <c r="H23" s="19">
        <v>97</v>
      </c>
      <c r="I23" s="19">
        <v>96</v>
      </c>
      <c r="J23" s="19">
        <f>SUM(D23:I23)</f>
        <v>583</v>
      </c>
      <c r="K23" s="159"/>
    </row>
    <row r="24" spans="1:11" ht="18" customHeight="1" thickBot="1">
      <c r="A24" s="74">
        <v>6</v>
      </c>
      <c r="B24" s="78">
        <v>18</v>
      </c>
      <c r="C24" s="79" t="s">
        <v>557</v>
      </c>
      <c r="D24" s="28">
        <v>97</v>
      </c>
      <c r="E24" s="28">
        <v>99</v>
      </c>
      <c r="F24" s="28">
        <v>97</v>
      </c>
      <c r="G24" s="28">
        <v>99</v>
      </c>
      <c r="H24" s="28">
        <v>96</v>
      </c>
      <c r="I24" s="28">
        <v>97</v>
      </c>
      <c r="J24" s="28">
        <f>SUM(D24:I24)</f>
        <v>585</v>
      </c>
      <c r="K24" s="160"/>
    </row>
    <row r="25" spans="1:11" ht="22.5" customHeight="1" thickTop="1">
      <c r="A25" s="68" t="s">
        <v>655</v>
      </c>
      <c r="B25" s="157" t="s">
        <v>518</v>
      </c>
      <c r="C25" s="157"/>
      <c r="D25" s="157"/>
      <c r="E25" s="69" t="s">
        <v>484</v>
      </c>
      <c r="F25" s="70">
        <f>RANK(K27,$K$1:$K$129,0)</f>
        <v>4</v>
      </c>
      <c r="G25" s="71" t="s">
        <v>656</v>
      </c>
      <c r="H25" s="72"/>
      <c r="I25" s="72"/>
      <c r="J25" s="70">
        <f>K27</f>
        <v>1747</v>
      </c>
      <c r="K25" s="73" t="s">
        <v>487</v>
      </c>
    </row>
    <row r="26" spans="1:11" ht="15" customHeight="1">
      <c r="A26" s="12" t="s">
        <v>488</v>
      </c>
      <c r="B26" s="5" t="s">
        <v>489</v>
      </c>
      <c r="C26" s="5" t="s">
        <v>657</v>
      </c>
      <c r="D26" s="5" t="s">
        <v>490</v>
      </c>
      <c r="E26" s="5" t="s">
        <v>491</v>
      </c>
      <c r="F26" s="5" t="s">
        <v>492</v>
      </c>
      <c r="G26" s="5" t="s">
        <v>493</v>
      </c>
      <c r="H26" s="5" t="s">
        <v>494</v>
      </c>
      <c r="I26" s="5" t="s">
        <v>495</v>
      </c>
      <c r="J26" s="5" t="s">
        <v>496</v>
      </c>
      <c r="K26" s="13" t="s">
        <v>497</v>
      </c>
    </row>
    <row r="27" spans="1:11" ht="18" customHeight="1">
      <c r="A27" s="17">
        <v>1</v>
      </c>
      <c r="B27" s="18">
        <v>16</v>
      </c>
      <c r="C27" s="80" t="s">
        <v>549</v>
      </c>
      <c r="D27" s="19">
        <v>97</v>
      </c>
      <c r="E27" s="19">
        <v>96</v>
      </c>
      <c r="F27" s="19">
        <v>97</v>
      </c>
      <c r="G27" s="19">
        <v>94</v>
      </c>
      <c r="H27" s="19">
        <v>98</v>
      </c>
      <c r="I27" s="19">
        <v>99</v>
      </c>
      <c r="J27" s="19">
        <f>SUM(D27:I27)</f>
        <v>581</v>
      </c>
      <c r="K27" s="158">
        <f>SUM(J27:J29)</f>
        <v>1747</v>
      </c>
    </row>
    <row r="28" spans="1:11" ht="18" customHeight="1">
      <c r="A28" s="17">
        <v>3</v>
      </c>
      <c r="B28" s="18">
        <v>16</v>
      </c>
      <c r="C28" s="80" t="s">
        <v>550</v>
      </c>
      <c r="D28" s="19">
        <v>96</v>
      </c>
      <c r="E28" s="19">
        <v>97</v>
      </c>
      <c r="F28" s="19">
        <v>98</v>
      </c>
      <c r="G28" s="19">
        <v>99</v>
      </c>
      <c r="H28" s="19">
        <v>99</v>
      </c>
      <c r="I28" s="19">
        <v>97</v>
      </c>
      <c r="J28" s="19">
        <f>SUM(D28:I28)</f>
        <v>586</v>
      </c>
      <c r="K28" s="159"/>
    </row>
    <row r="29" spans="1:11" ht="18" customHeight="1" thickBot="1">
      <c r="A29" s="74">
        <v>6</v>
      </c>
      <c r="B29" s="75">
        <v>16</v>
      </c>
      <c r="C29" s="81" t="s">
        <v>551</v>
      </c>
      <c r="D29" s="28">
        <v>98</v>
      </c>
      <c r="E29" s="28">
        <v>99</v>
      </c>
      <c r="F29" s="28">
        <v>95</v>
      </c>
      <c r="G29" s="28">
        <v>98</v>
      </c>
      <c r="H29" s="28">
        <v>95</v>
      </c>
      <c r="I29" s="28">
        <v>95</v>
      </c>
      <c r="J29" s="28">
        <f>SUM(D29:I29)</f>
        <v>580</v>
      </c>
      <c r="K29" s="160"/>
    </row>
    <row r="30" spans="1:11" s="4" customFormat="1" ht="22.5" customHeight="1" thickTop="1">
      <c r="A30" s="68" t="s">
        <v>655</v>
      </c>
      <c r="B30" s="157" t="s">
        <v>525</v>
      </c>
      <c r="C30" s="157"/>
      <c r="D30" s="157"/>
      <c r="E30" s="69" t="s">
        <v>484</v>
      </c>
      <c r="F30" s="70">
        <f>RANK(K32,$K$1:$K$129,0)</f>
        <v>5</v>
      </c>
      <c r="G30" s="71" t="s">
        <v>656</v>
      </c>
      <c r="H30" s="161"/>
      <c r="I30" s="161"/>
      <c r="J30" s="70">
        <f>K32</f>
        <v>1742</v>
      </c>
      <c r="K30" s="73" t="s">
        <v>487</v>
      </c>
    </row>
    <row r="31" spans="1:11" ht="15" customHeight="1">
      <c r="A31" s="12" t="s">
        <v>488</v>
      </c>
      <c r="B31" s="5" t="s">
        <v>489</v>
      </c>
      <c r="C31" s="5" t="s">
        <v>657</v>
      </c>
      <c r="D31" s="5" t="s">
        <v>490</v>
      </c>
      <c r="E31" s="5" t="s">
        <v>491</v>
      </c>
      <c r="F31" s="5" t="s">
        <v>492</v>
      </c>
      <c r="G31" s="5" t="s">
        <v>493</v>
      </c>
      <c r="H31" s="5" t="s">
        <v>494</v>
      </c>
      <c r="I31" s="5" t="s">
        <v>495</v>
      </c>
      <c r="J31" s="5" t="s">
        <v>496</v>
      </c>
      <c r="K31" s="13" t="s">
        <v>497</v>
      </c>
    </row>
    <row r="32" spans="1:11" ht="18" customHeight="1">
      <c r="A32" s="17">
        <v>1</v>
      </c>
      <c r="B32" s="18">
        <v>20</v>
      </c>
      <c r="C32" s="82" t="s">
        <v>540</v>
      </c>
      <c r="D32" s="19">
        <v>97</v>
      </c>
      <c r="E32" s="19">
        <v>97</v>
      </c>
      <c r="F32" s="19">
        <v>96</v>
      </c>
      <c r="G32" s="19">
        <v>97</v>
      </c>
      <c r="H32" s="19">
        <v>98</v>
      </c>
      <c r="I32" s="19">
        <v>95</v>
      </c>
      <c r="J32" s="19">
        <f>SUM(D32:I32)</f>
        <v>580</v>
      </c>
      <c r="K32" s="158">
        <f>SUM(J32:J34)</f>
        <v>1742</v>
      </c>
    </row>
    <row r="33" spans="1:11" ht="18" customHeight="1">
      <c r="A33" s="17">
        <v>3</v>
      </c>
      <c r="B33" s="18">
        <v>20</v>
      </c>
      <c r="C33" s="82" t="s">
        <v>541</v>
      </c>
      <c r="D33" s="19">
        <v>98</v>
      </c>
      <c r="E33" s="19">
        <v>99</v>
      </c>
      <c r="F33" s="19">
        <v>99</v>
      </c>
      <c r="G33" s="19">
        <v>94</v>
      </c>
      <c r="H33" s="19">
        <v>96</v>
      </c>
      <c r="I33" s="19">
        <v>96</v>
      </c>
      <c r="J33" s="19">
        <f>SUM(D33:I33)</f>
        <v>582</v>
      </c>
      <c r="K33" s="159"/>
    </row>
    <row r="34" spans="1:11" ht="18" customHeight="1" thickBot="1">
      <c r="A34" s="17">
        <v>6</v>
      </c>
      <c r="B34" s="75">
        <v>20</v>
      </c>
      <c r="C34" s="83" t="s">
        <v>542</v>
      </c>
      <c r="D34" s="28">
        <v>94</v>
      </c>
      <c r="E34" s="28">
        <v>97</v>
      </c>
      <c r="F34" s="28">
        <v>98</v>
      </c>
      <c r="G34" s="28">
        <v>99</v>
      </c>
      <c r="H34" s="28">
        <v>96</v>
      </c>
      <c r="I34" s="28">
        <v>96</v>
      </c>
      <c r="J34" s="28">
        <f>SUM(D34:I34)</f>
        <v>580</v>
      </c>
      <c r="K34" s="160"/>
    </row>
    <row r="35" spans="1:12" s="4" customFormat="1" ht="22.5" customHeight="1" thickTop="1">
      <c r="A35" s="68" t="s">
        <v>655</v>
      </c>
      <c r="B35" s="157" t="s">
        <v>517</v>
      </c>
      <c r="C35" s="157"/>
      <c r="D35" s="157"/>
      <c r="E35" s="69" t="s">
        <v>484</v>
      </c>
      <c r="F35" s="70">
        <f>RANK(K37,$K$1:$K$129,0)</f>
        <v>6</v>
      </c>
      <c r="G35" s="71" t="s">
        <v>656</v>
      </c>
      <c r="H35" s="72"/>
      <c r="I35" s="72"/>
      <c r="J35" s="70">
        <f>K37</f>
        <v>1741</v>
      </c>
      <c r="K35" s="73" t="s">
        <v>487</v>
      </c>
      <c r="L35" s="3"/>
    </row>
    <row r="36" spans="1:12" ht="15" customHeight="1">
      <c r="A36" s="12" t="s">
        <v>488</v>
      </c>
      <c r="B36" s="5" t="s">
        <v>489</v>
      </c>
      <c r="C36" s="5" t="s">
        <v>657</v>
      </c>
      <c r="D36" s="5" t="s">
        <v>490</v>
      </c>
      <c r="E36" s="5" t="s">
        <v>491</v>
      </c>
      <c r="F36" s="5" t="s">
        <v>492</v>
      </c>
      <c r="G36" s="5" t="s">
        <v>493</v>
      </c>
      <c r="H36" s="5" t="s">
        <v>494</v>
      </c>
      <c r="I36" s="5" t="s">
        <v>495</v>
      </c>
      <c r="J36" s="5" t="s">
        <v>496</v>
      </c>
      <c r="K36" s="13" t="s">
        <v>497</v>
      </c>
      <c r="L36" s="3" t="s">
        <v>673</v>
      </c>
    </row>
    <row r="37" spans="1:12" s="7" customFormat="1" ht="18" customHeight="1">
      <c r="A37" s="17">
        <v>1</v>
      </c>
      <c r="B37" s="18">
        <v>13</v>
      </c>
      <c r="C37" s="84" t="s">
        <v>546</v>
      </c>
      <c r="D37" s="19">
        <v>97</v>
      </c>
      <c r="E37" s="19">
        <v>96</v>
      </c>
      <c r="F37" s="19">
        <v>92</v>
      </c>
      <c r="G37" s="19">
        <v>98</v>
      </c>
      <c r="H37" s="19">
        <v>97</v>
      </c>
      <c r="I37" s="19">
        <v>96</v>
      </c>
      <c r="J37" s="19">
        <f>SUM(D37:I37)</f>
        <v>576</v>
      </c>
      <c r="K37" s="158">
        <f>SUM(J37:J39)</f>
        <v>1741</v>
      </c>
      <c r="L37" s="9" t="s">
        <v>674</v>
      </c>
    </row>
    <row r="38" spans="1:12" s="7" customFormat="1" ht="18" customHeight="1">
      <c r="A38" s="17">
        <v>3</v>
      </c>
      <c r="B38" s="18">
        <v>13</v>
      </c>
      <c r="C38" s="84" t="s">
        <v>547</v>
      </c>
      <c r="D38" s="19">
        <v>96</v>
      </c>
      <c r="E38" s="19">
        <v>97</v>
      </c>
      <c r="F38" s="19">
        <v>99</v>
      </c>
      <c r="G38" s="19">
        <v>97</v>
      </c>
      <c r="H38" s="19">
        <v>98</v>
      </c>
      <c r="I38" s="19">
        <v>100</v>
      </c>
      <c r="J38" s="19">
        <f>SUM(D38:I38)</f>
        <v>587</v>
      </c>
      <c r="K38" s="159"/>
      <c r="L38" s="94" t="s">
        <v>675</v>
      </c>
    </row>
    <row r="39" spans="1:12" s="7" customFormat="1" ht="18" customHeight="1" thickBot="1">
      <c r="A39" s="74">
        <v>6</v>
      </c>
      <c r="B39" s="75">
        <v>13</v>
      </c>
      <c r="C39" s="85" t="s">
        <v>548</v>
      </c>
      <c r="D39" s="28">
        <v>95</v>
      </c>
      <c r="E39" s="28">
        <v>95</v>
      </c>
      <c r="F39" s="28">
        <v>99</v>
      </c>
      <c r="G39" s="28">
        <v>98</v>
      </c>
      <c r="H39" s="28">
        <v>97</v>
      </c>
      <c r="I39" s="28">
        <v>94</v>
      </c>
      <c r="J39" s="28">
        <f>SUM(D39:I39)</f>
        <v>578</v>
      </c>
      <c r="K39" s="160"/>
      <c r="L39" s="3"/>
    </row>
    <row r="40" spans="1:11" ht="22.5" customHeight="1" thickTop="1">
      <c r="A40" s="68" t="s">
        <v>655</v>
      </c>
      <c r="B40" s="157" t="s">
        <v>519</v>
      </c>
      <c r="C40" s="164"/>
      <c r="D40" s="164"/>
      <c r="E40" s="69" t="s">
        <v>484</v>
      </c>
      <c r="F40" s="70">
        <v>7</v>
      </c>
      <c r="G40" s="71" t="s">
        <v>656</v>
      </c>
      <c r="H40" s="161"/>
      <c r="I40" s="161"/>
      <c r="J40" s="70">
        <f>K42</f>
        <v>1741</v>
      </c>
      <c r="K40" s="73" t="s">
        <v>487</v>
      </c>
    </row>
    <row r="41" spans="1:12" ht="15" customHeight="1">
      <c r="A41" s="12" t="s">
        <v>488</v>
      </c>
      <c r="B41" s="5" t="s">
        <v>489</v>
      </c>
      <c r="C41" s="5" t="s">
        <v>657</v>
      </c>
      <c r="D41" s="5" t="s">
        <v>490</v>
      </c>
      <c r="E41" s="5" t="s">
        <v>491</v>
      </c>
      <c r="F41" s="5" t="s">
        <v>492</v>
      </c>
      <c r="G41" s="5" t="s">
        <v>493</v>
      </c>
      <c r="H41" s="5" t="s">
        <v>494</v>
      </c>
      <c r="I41" s="5" t="s">
        <v>495</v>
      </c>
      <c r="J41" s="5" t="s">
        <v>496</v>
      </c>
      <c r="K41" s="13" t="s">
        <v>497</v>
      </c>
      <c r="L41" s="3" t="s">
        <v>673</v>
      </c>
    </row>
    <row r="42" spans="1:12" ht="18" customHeight="1">
      <c r="A42" s="17">
        <v>1</v>
      </c>
      <c r="B42" s="18">
        <v>14</v>
      </c>
      <c r="C42" s="84" t="s">
        <v>552</v>
      </c>
      <c r="D42" s="19">
        <v>95</v>
      </c>
      <c r="E42" s="19">
        <v>98</v>
      </c>
      <c r="F42" s="19">
        <v>97</v>
      </c>
      <c r="G42" s="19">
        <v>98</v>
      </c>
      <c r="H42" s="19">
        <v>96</v>
      </c>
      <c r="I42" s="19">
        <v>96</v>
      </c>
      <c r="J42" s="19">
        <f>SUM(D42:I42)</f>
        <v>580</v>
      </c>
      <c r="K42" s="158">
        <f>SUM(J42:J44)</f>
        <v>1741</v>
      </c>
      <c r="L42" s="9" t="s">
        <v>674</v>
      </c>
    </row>
    <row r="43" spans="1:12" ht="18" customHeight="1">
      <c r="A43" s="17">
        <v>3</v>
      </c>
      <c r="B43" s="18">
        <v>14</v>
      </c>
      <c r="C43" s="84" t="s">
        <v>553</v>
      </c>
      <c r="D43" s="19">
        <v>95</v>
      </c>
      <c r="E43" s="19">
        <v>97</v>
      </c>
      <c r="F43" s="19">
        <v>100</v>
      </c>
      <c r="G43" s="19">
        <v>93</v>
      </c>
      <c r="H43" s="19">
        <v>95</v>
      </c>
      <c r="I43" s="19">
        <v>93</v>
      </c>
      <c r="J43" s="19">
        <f>SUM(D43:I43)</f>
        <v>573</v>
      </c>
      <c r="K43" s="159"/>
      <c r="L43" s="94" t="s">
        <v>676</v>
      </c>
    </row>
    <row r="44" spans="1:11" ht="18" customHeight="1" thickBot="1">
      <c r="A44" s="74">
        <v>6</v>
      </c>
      <c r="B44" s="75">
        <v>14</v>
      </c>
      <c r="C44" s="85" t="s">
        <v>554</v>
      </c>
      <c r="D44" s="28">
        <v>99</v>
      </c>
      <c r="E44" s="28">
        <v>99</v>
      </c>
      <c r="F44" s="28">
        <v>98</v>
      </c>
      <c r="G44" s="28">
        <v>98</v>
      </c>
      <c r="H44" s="28">
        <v>95</v>
      </c>
      <c r="I44" s="28">
        <v>99</v>
      </c>
      <c r="J44" s="28">
        <f>SUM(D44:I44)</f>
        <v>588</v>
      </c>
      <c r="K44" s="160"/>
    </row>
    <row r="45" spans="1:11" s="7" customFormat="1" ht="22.5" customHeight="1" thickTop="1">
      <c r="A45" s="68" t="s">
        <v>655</v>
      </c>
      <c r="B45" s="157" t="s">
        <v>526</v>
      </c>
      <c r="C45" s="157"/>
      <c r="D45" s="157"/>
      <c r="E45" s="69" t="s">
        <v>484</v>
      </c>
      <c r="F45" s="70">
        <f>RANK(K47,$K$1:$K$129,0)</f>
        <v>8</v>
      </c>
      <c r="G45" s="71" t="s">
        <v>656</v>
      </c>
      <c r="H45" s="161"/>
      <c r="I45" s="161"/>
      <c r="J45" s="70">
        <f>K47</f>
        <v>1738</v>
      </c>
      <c r="K45" s="73" t="s">
        <v>487</v>
      </c>
    </row>
    <row r="46" spans="1:11" s="7" customFormat="1" ht="15" customHeight="1">
      <c r="A46" s="12" t="s">
        <v>488</v>
      </c>
      <c r="B46" s="5" t="s">
        <v>489</v>
      </c>
      <c r="C46" s="5" t="s">
        <v>657</v>
      </c>
      <c r="D46" s="5" t="s">
        <v>490</v>
      </c>
      <c r="E46" s="5" t="s">
        <v>491</v>
      </c>
      <c r="F46" s="5" t="s">
        <v>492</v>
      </c>
      <c r="G46" s="5" t="s">
        <v>493</v>
      </c>
      <c r="H46" s="5" t="s">
        <v>494</v>
      </c>
      <c r="I46" s="5" t="s">
        <v>495</v>
      </c>
      <c r="J46" s="5" t="s">
        <v>496</v>
      </c>
      <c r="K46" s="13" t="s">
        <v>497</v>
      </c>
    </row>
    <row r="47" spans="1:11" s="7" customFormat="1" ht="18" customHeight="1">
      <c r="A47" s="17">
        <v>1</v>
      </c>
      <c r="B47" s="18">
        <v>17</v>
      </c>
      <c r="C47" s="86" t="s">
        <v>561</v>
      </c>
      <c r="D47" s="19">
        <v>98</v>
      </c>
      <c r="E47" s="19">
        <v>97</v>
      </c>
      <c r="F47" s="19">
        <v>99</v>
      </c>
      <c r="G47" s="19">
        <v>97</v>
      </c>
      <c r="H47" s="19">
        <v>98</v>
      </c>
      <c r="I47" s="19">
        <v>98</v>
      </c>
      <c r="J47" s="19">
        <f>SUM(D47:I47)</f>
        <v>587</v>
      </c>
      <c r="K47" s="158">
        <f>SUM(J47:J49)</f>
        <v>1738</v>
      </c>
    </row>
    <row r="48" spans="1:11" s="7" customFormat="1" ht="18" customHeight="1">
      <c r="A48" s="17">
        <v>3</v>
      </c>
      <c r="B48" s="18">
        <v>17</v>
      </c>
      <c r="C48" s="80" t="s">
        <v>562</v>
      </c>
      <c r="D48" s="19">
        <v>93</v>
      </c>
      <c r="E48" s="19">
        <v>94</v>
      </c>
      <c r="F48" s="19">
        <v>96</v>
      </c>
      <c r="G48" s="19">
        <v>96</v>
      </c>
      <c r="H48" s="19">
        <v>98</v>
      </c>
      <c r="I48" s="19">
        <v>98</v>
      </c>
      <c r="J48" s="19">
        <f>SUM(D48:I48)</f>
        <v>575</v>
      </c>
      <c r="K48" s="159"/>
    </row>
    <row r="49" spans="1:11" s="7" customFormat="1" ht="18" customHeight="1" thickBot="1">
      <c r="A49" s="74">
        <v>6</v>
      </c>
      <c r="B49" s="75">
        <v>17</v>
      </c>
      <c r="C49" s="85" t="s">
        <v>563</v>
      </c>
      <c r="D49" s="28">
        <v>98</v>
      </c>
      <c r="E49" s="28">
        <v>98</v>
      </c>
      <c r="F49" s="28">
        <v>96</v>
      </c>
      <c r="G49" s="28">
        <v>97</v>
      </c>
      <c r="H49" s="28">
        <v>94</v>
      </c>
      <c r="I49" s="28">
        <v>93</v>
      </c>
      <c r="J49" s="28">
        <f>SUM(D49:I49)</f>
        <v>576</v>
      </c>
      <c r="K49" s="160"/>
    </row>
    <row r="50" spans="1:11" s="4" customFormat="1" ht="22.5" customHeight="1" thickTop="1">
      <c r="A50" s="68" t="s">
        <v>655</v>
      </c>
      <c r="B50" s="157" t="s">
        <v>658</v>
      </c>
      <c r="C50" s="157"/>
      <c r="D50" s="157"/>
      <c r="E50" s="69" t="s">
        <v>484</v>
      </c>
      <c r="F50" s="70">
        <f>RANK(K52,$K$1:$K$129,0)</f>
        <v>9</v>
      </c>
      <c r="G50" s="71" t="s">
        <v>656</v>
      </c>
      <c r="H50" s="72"/>
      <c r="I50" s="72"/>
      <c r="J50" s="70">
        <f>K52</f>
        <v>1725</v>
      </c>
      <c r="K50" s="73" t="s">
        <v>487</v>
      </c>
    </row>
    <row r="51" spans="1:11" ht="15" customHeight="1">
      <c r="A51" s="12" t="s">
        <v>488</v>
      </c>
      <c r="B51" s="5" t="s">
        <v>489</v>
      </c>
      <c r="C51" s="5" t="s">
        <v>657</v>
      </c>
      <c r="D51" s="5" t="s">
        <v>490</v>
      </c>
      <c r="E51" s="5" t="s">
        <v>491</v>
      </c>
      <c r="F51" s="5" t="s">
        <v>492</v>
      </c>
      <c r="G51" s="5" t="s">
        <v>493</v>
      </c>
      <c r="H51" s="5" t="s">
        <v>494</v>
      </c>
      <c r="I51" s="5" t="s">
        <v>495</v>
      </c>
      <c r="J51" s="5" t="s">
        <v>496</v>
      </c>
      <c r="K51" s="13" t="s">
        <v>497</v>
      </c>
    </row>
    <row r="52" spans="1:11" s="7" customFormat="1" ht="18" customHeight="1">
      <c r="A52" s="17">
        <v>1</v>
      </c>
      <c r="B52" s="18">
        <v>11</v>
      </c>
      <c r="C52" s="18" t="s">
        <v>1293</v>
      </c>
      <c r="D52" s="19">
        <v>94</v>
      </c>
      <c r="E52" s="19">
        <v>97</v>
      </c>
      <c r="F52" s="19">
        <v>95</v>
      </c>
      <c r="G52" s="19">
        <v>98</v>
      </c>
      <c r="H52" s="19">
        <v>96</v>
      </c>
      <c r="I52" s="19">
        <v>99</v>
      </c>
      <c r="J52" s="19">
        <f>SUM(D52:I52)</f>
        <v>579</v>
      </c>
      <c r="K52" s="158">
        <f>SUM(J52:J54)</f>
        <v>1725</v>
      </c>
    </row>
    <row r="53" spans="1:11" s="7" customFormat="1" ht="18" customHeight="1">
      <c r="A53" s="17">
        <v>3</v>
      </c>
      <c r="B53" s="18">
        <v>11</v>
      </c>
      <c r="C53" s="18" t="s">
        <v>1302</v>
      </c>
      <c r="D53" s="19">
        <v>94</v>
      </c>
      <c r="E53" s="19">
        <v>98</v>
      </c>
      <c r="F53" s="19">
        <v>93</v>
      </c>
      <c r="G53" s="19">
        <v>96</v>
      </c>
      <c r="H53" s="19">
        <v>95</v>
      </c>
      <c r="I53" s="19">
        <v>97</v>
      </c>
      <c r="J53" s="19">
        <f>SUM(D53:I53)</f>
        <v>573</v>
      </c>
      <c r="K53" s="159"/>
    </row>
    <row r="54" spans="1:11" s="7" customFormat="1" ht="18" customHeight="1" thickBot="1">
      <c r="A54" s="74">
        <v>6</v>
      </c>
      <c r="B54" s="75">
        <v>11</v>
      </c>
      <c r="C54" s="75" t="s">
        <v>1311</v>
      </c>
      <c r="D54" s="28">
        <v>95</v>
      </c>
      <c r="E54" s="28">
        <v>91</v>
      </c>
      <c r="F54" s="28">
        <v>98</v>
      </c>
      <c r="G54" s="28">
        <v>95</v>
      </c>
      <c r="H54" s="28">
        <v>95</v>
      </c>
      <c r="I54" s="28">
        <v>99</v>
      </c>
      <c r="J54" s="28">
        <f>SUM(D54:I54)</f>
        <v>573</v>
      </c>
      <c r="K54" s="160"/>
    </row>
    <row r="55" spans="1:11" s="4" customFormat="1" ht="22.5" customHeight="1" thickTop="1">
      <c r="A55" s="68" t="s">
        <v>655</v>
      </c>
      <c r="B55" s="157" t="s">
        <v>522</v>
      </c>
      <c r="C55" s="157"/>
      <c r="D55" s="157"/>
      <c r="E55" s="69" t="s">
        <v>484</v>
      </c>
      <c r="F55" s="70">
        <f>RANK(K57,$K$1:$K$129,0)</f>
        <v>10</v>
      </c>
      <c r="G55" s="71" t="s">
        <v>656</v>
      </c>
      <c r="H55" s="161"/>
      <c r="I55" s="161"/>
      <c r="J55" s="70">
        <f>K57</f>
        <v>1721</v>
      </c>
      <c r="K55" s="73" t="s">
        <v>487</v>
      </c>
    </row>
    <row r="56" spans="1:11" ht="15" customHeight="1">
      <c r="A56" s="12" t="s">
        <v>488</v>
      </c>
      <c r="B56" s="5" t="s">
        <v>489</v>
      </c>
      <c r="C56" s="5" t="s">
        <v>657</v>
      </c>
      <c r="D56" s="5" t="s">
        <v>490</v>
      </c>
      <c r="E56" s="5" t="s">
        <v>491</v>
      </c>
      <c r="F56" s="5" t="s">
        <v>492</v>
      </c>
      <c r="G56" s="5" t="s">
        <v>493</v>
      </c>
      <c r="H56" s="5" t="s">
        <v>494</v>
      </c>
      <c r="I56" s="5" t="s">
        <v>495</v>
      </c>
      <c r="J56" s="5" t="s">
        <v>496</v>
      </c>
      <c r="K56" s="13" t="s">
        <v>497</v>
      </c>
    </row>
    <row r="57" spans="1:11" s="7" customFormat="1" ht="18" customHeight="1">
      <c r="A57" s="17">
        <v>1</v>
      </c>
      <c r="B57" s="18">
        <v>23</v>
      </c>
      <c r="C57" s="86" t="s">
        <v>564</v>
      </c>
      <c r="D57" s="19">
        <v>95</v>
      </c>
      <c r="E57" s="19">
        <v>98</v>
      </c>
      <c r="F57" s="19">
        <v>95</v>
      </c>
      <c r="G57" s="19">
        <v>98</v>
      </c>
      <c r="H57" s="19">
        <v>96</v>
      </c>
      <c r="I57" s="19">
        <v>93</v>
      </c>
      <c r="J57" s="19">
        <f>SUM(D57:I57)</f>
        <v>575</v>
      </c>
      <c r="K57" s="158">
        <f>SUM(J57:J59)</f>
        <v>1721</v>
      </c>
    </row>
    <row r="58" spans="1:11" s="7" customFormat="1" ht="18" customHeight="1">
      <c r="A58" s="17">
        <v>3</v>
      </c>
      <c r="B58" s="18">
        <v>23</v>
      </c>
      <c r="C58" s="80" t="s">
        <v>565</v>
      </c>
      <c r="D58" s="19">
        <v>96</v>
      </c>
      <c r="E58" s="19">
        <v>97</v>
      </c>
      <c r="F58" s="19">
        <v>95</v>
      </c>
      <c r="G58" s="19">
        <v>95</v>
      </c>
      <c r="H58" s="19">
        <v>95</v>
      </c>
      <c r="I58" s="19">
        <v>92</v>
      </c>
      <c r="J58" s="19">
        <f>SUM(D58:I58)</f>
        <v>570</v>
      </c>
      <c r="K58" s="159"/>
    </row>
    <row r="59" spans="1:11" s="7" customFormat="1" ht="18" customHeight="1" thickBot="1">
      <c r="A59" s="74">
        <v>6</v>
      </c>
      <c r="B59" s="75">
        <v>23</v>
      </c>
      <c r="C59" s="85" t="s">
        <v>566</v>
      </c>
      <c r="D59" s="28">
        <v>94</v>
      </c>
      <c r="E59" s="28">
        <v>96</v>
      </c>
      <c r="F59" s="28">
        <v>96</v>
      </c>
      <c r="G59" s="28">
        <v>98</v>
      </c>
      <c r="H59" s="28">
        <v>96</v>
      </c>
      <c r="I59" s="28">
        <v>96</v>
      </c>
      <c r="J59" s="28">
        <f>SUM(D59:I59)</f>
        <v>576</v>
      </c>
      <c r="K59" s="160"/>
    </row>
    <row r="60" spans="1:11" s="4" customFormat="1" ht="22.5" customHeight="1" thickTop="1">
      <c r="A60" s="68" t="s">
        <v>655</v>
      </c>
      <c r="B60" s="157" t="s">
        <v>659</v>
      </c>
      <c r="C60" s="157"/>
      <c r="D60" s="157"/>
      <c r="E60" s="69" t="s">
        <v>484</v>
      </c>
      <c r="F60" s="70">
        <f>RANK(K62,$K$1:$K$129,0)</f>
        <v>11</v>
      </c>
      <c r="G60" s="71" t="s">
        <v>656</v>
      </c>
      <c r="H60" s="72"/>
      <c r="I60" s="72"/>
      <c r="J60" s="70">
        <f>K62</f>
        <v>1712</v>
      </c>
      <c r="K60" s="73" t="s">
        <v>487</v>
      </c>
    </row>
    <row r="61" spans="1:11" ht="15" customHeight="1">
      <c r="A61" s="12" t="s">
        <v>488</v>
      </c>
      <c r="B61" s="5" t="s">
        <v>489</v>
      </c>
      <c r="C61" s="5" t="s">
        <v>657</v>
      </c>
      <c r="D61" s="5" t="s">
        <v>490</v>
      </c>
      <c r="E61" s="5" t="s">
        <v>491</v>
      </c>
      <c r="F61" s="5" t="s">
        <v>492</v>
      </c>
      <c r="G61" s="5" t="s">
        <v>493</v>
      </c>
      <c r="H61" s="5" t="s">
        <v>494</v>
      </c>
      <c r="I61" s="5" t="s">
        <v>495</v>
      </c>
      <c r="J61" s="5" t="s">
        <v>496</v>
      </c>
      <c r="K61" s="13" t="s">
        <v>497</v>
      </c>
    </row>
    <row r="62" spans="1:11" s="7" customFormat="1" ht="18" customHeight="1">
      <c r="A62" s="17">
        <v>1</v>
      </c>
      <c r="B62" s="18">
        <v>9</v>
      </c>
      <c r="C62" s="18" t="s">
        <v>1294</v>
      </c>
      <c r="D62" s="19">
        <v>95</v>
      </c>
      <c r="E62" s="19">
        <v>97</v>
      </c>
      <c r="F62" s="19">
        <v>95</v>
      </c>
      <c r="G62" s="19">
        <v>100</v>
      </c>
      <c r="H62" s="19">
        <v>94</v>
      </c>
      <c r="I62" s="19">
        <v>95</v>
      </c>
      <c r="J62" s="19">
        <f>SUM(D62:I62)</f>
        <v>576</v>
      </c>
      <c r="K62" s="158">
        <f>SUM(J62:J64)</f>
        <v>1712</v>
      </c>
    </row>
    <row r="63" spans="1:11" s="7" customFormat="1" ht="18" customHeight="1">
      <c r="A63" s="17">
        <v>3</v>
      </c>
      <c r="B63" s="18">
        <v>9</v>
      </c>
      <c r="C63" s="18" t="s">
        <v>1303</v>
      </c>
      <c r="D63" s="19">
        <v>94</v>
      </c>
      <c r="E63" s="19">
        <v>94</v>
      </c>
      <c r="F63" s="19">
        <v>96</v>
      </c>
      <c r="G63" s="19">
        <v>97</v>
      </c>
      <c r="H63" s="19">
        <v>94</v>
      </c>
      <c r="I63" s="19">
        <v>91</v>
      </c>
      <c r="J63" s="19">
        <f>SUM(D63:I63)</f>
        <v>566</v>
      </c>
      <c r="K63" s="159"/>
    </row>
    <row r="64" spans="1:11" s="7" customFormat="1" ht="18" customHeight="1" thickBot="1">
      <c r="A64" s="17">
        <v>6</v>
      </c>
      <c r="B64" s="75">
        <v>9</v>
      </c>
      <c r="C64" s="75" t="s">
        <v>1312</v>
      </c>
      <c r="D64" s="28">
        <v>92</v>
      </c>
      <c r="E64" s="28">
        <v>95</v>
      </c>
      <c r="F64" s="28">
        <v>94</v>
      </c>
      <c r="G64" s="28">
        <v>97</v>
      </c>
      <c r="H64" s="28">
        <v>96</v>
      </c>
      <c r="I64" s="28">
        <v>96</v>
      </c>
      <c r="J64" s="28">
        <f>SUM(D64:I64)</f>
        <v>570</v>
      </c>
      <c r="K64" s="160"/>
    </row>
    <row r="65" spans="1:11" s="4" customFormat="1" ht="22.5" customHeight="1" thickTop="1">
      <c r="A65" s="68" t="s">
        <v>655</v>
      </c>
      <c r="B65" s="157" t="s">
        <v>516</v>
      </c>
      <c r="C65" s="157"/>
      <c r="D65" s="157"/>
      <c r="E65" s="69" t="s">
        <v>484</v>
      </c>
      <c r="F65" s="70">
        <f>RANK(K67,$K$1:$K$129,0)</f>
        <v>12</v>
      </c>
      <c r="G65" s="71" t="s">
        <v>656</v>
      </c>
      <c r="H65" s="72"/>
      <c r="I65" s="72"/>
      <c r="J65" s="70">
        <f>K67</f>
        <v>1699</v>
      </c>
      <c r="K65" s="73" t="s">
        <v>487</v>
      </c>
    </row>
    <row r="66" spans="1:11" ht="15" customHeight="1">
      <c r="A66" s="12" t="s">
        <v>488</v>
      </c>
      <c r="B66" s="5" t="s">
        <v>489</v>
      </c>
      <c r="C66" s="5" t="s">
        <v>657</v>
      </c>
      <c r="D66" s="5" t="s">
        <v>490</v>
      </c>
      <c r="E66" s="5" t="s">
        <v>491</v>
      </c>
      <c r="F66" s="5" t="s">
        <v>492</v>
      </c>
      <c r="G66" s="5" t="s">
        <v>493</v>
      </c>
      <c r="H66" s="5" t="s">
        <v>494</v>
      </c>
      <c r="I66" s="5" t="s">
        <v>495</v>
      </c>
      <c r="J66" s="5" t="s">
        <v>496</v>
      </c>
      <c r="K66" s="13" t="s">
        <v>497</v>
      </c>
    </row>
    <row r="67" spans="1:11" s="2" customFormat="1" ht="18" customHeight="1">
      <c r="A67" s="17">
        <v>1</v>
      </c>
      <c r="B67" s="18">
        <v>24</v>
      </c>
      <c r="C67" s="87" t="s">
        <v>543</v>
      </c>
      <c r="D67" s="19">
        <v>95</v>
      </c>
      <c r="E67" s="19">
        <v>96</v>
      </c>
      <c r="F67" s="19">
        <v>95</v>
      </c>
      <c r="G67" s="19">
        <v>96</v>
      </c>
      <c r="H67" s="19">
        <v>93</v>
      </c>
      <c r="I67" s="19">
        <v>93</v>
      </c>
      <c r="J67" s="19">
        <f>SUM(D67:I67)</f>
        <v>568</v>
      </c>
      <c r="K67" s="158">
        <f>SUM(J67:J69)</f>
        <v>1699</v>
      </c>
    </row>
    <row r="68" spans="1:11" s="7" customFormat="1" ht="18" customHeight="1">
      <c r="A68" s="17">
        <v>3</v>
      </c>
      <c r="B68" s="18">
        <v>24</v>
      </c>
      <c r="C68" s="87" t="s">
        <v>544</v>
      </c>
      <c r="D68" s="19">
        <v>92</v>
      </c>
      <c r="E68" s="19">
        <v>91</v>
      </c>
      <c r="F68" s="19">
        <v>93</v>
      </c>
      <c r="G68" s="19">
        <v>93</v>
      </c>
      <c r="H68" s="19">
        <v>94</v>
      </c>
      <c r="I68" s="19">
        <v>95</v>
      </c>
      <c r="J68" s="19">
        <f>SUM(D68:I68)</f>
        <v>558</v>
      </c>
      <c r="K68" s="159"/>
    </row>
    <row r="69" spans="1:11" s="7" customFormat="1" ht="18" customHeight="1" thickBot="1">
      <c r="A69" s="17">
        <v>6</v>
      </c>
      <c r="B69" s="75">
        <v>24</v>
      </c>
      <c r="C69" s="83" t="s">
        <v>545</v>
      </c>
      <c r="D69" s="28">
        <v>99</v>
      </c>
      <c r="E69" s="28">
        <v>97</v>
      </c>
      <c r="F69" s="28">
        <v>94</v>
      </c>
      <c r="G69" s="28">
        <v>93</v>
      </c>
      <c r="H69" s="28">
        <v>97</v>
      </c>
      <c r="I69" s="28">
        <v>93</v>
      </c>
      <c r="J69" s="28">
        <f>SUM(D69:I69)</f>
        <v>573</v>
      </c>
      <c r="K69" s="160"/>
    </row>
    <row r="70" spans="1:11" s="4" customFormat="1" ht="22.5" customHeight="1" thickTop="1">
      <c r="A70" s="68" t="s">
        <v>655</v>
      </c>
      <c r="B70" s="157" t="s">
        <v>660</v>
      </c>
      <c r="C70" s="157"/>
      <c r="D70" s="157"/>
      <c r="E70" s="69" t="s">
        <v>484</v>
      </c>
      <c r="F70" s="70">
        <f>RANK(K72,$K$1:$K$129,0)</f>
        <v>13</v>
      </c>
      <c r="G70" s="71" t="s">
        <v>656</v>
      </c>
      <c r="H70" s="72"/>
      <c r="I70" s="72"/>
      <c r="J70" s="70">
        <f>K72</f>
        <v>1697</v>
      </c>
      <c r="K70" s="73" t="s">
        <v>487</v>
      </c>
    </row>
    <row r="71" spans="1:11" ht="15" customHeight="1">
      <c r="A71" s="12" t="s">
        <v>488</v>
      </c>
      <c r="B71" s="5" t="s">
        <v>489</v>
      </c>
      <c r="C71" s="5" t="s">
        <v>657</v>
      </c>
      <c r="D71" s="5" t="s">
        <v>490</v>
      </c>
      <c r="E71" s="5" t="s">
        <v>491</v>
      </c>
      <c r="F71" s="5" t="s">
        <v>492</v>
      </c>
      <c r="G71" s="5" t="s">
        <v>493</v>
      </c>
      <c r="H71" s="5" t="s">
        <v>494</v>
      </c>
      <c r="I71" s="5" t="s">
        <v>495</v>
      </c>
      <c r="J71" s="5" t="s">
        <v>496</v>
      </c>
      <c r="K71" s="13" t="s">
        <v>497</v>
      </c>
    </row>
    <row r="72" spans="1:11" s="7" customFormat="1" ht="18" customHeight="1">
      <c r="A72" s="17">
        <v>1</v>
      </c>
      <c r="B72" s="18">
        <v>25</v>
      </c>
      <c r="C72" s="82" t="s">
        <v>1295</v>
      </c>
      <c r="D72" s="29">
        <v>95</v>
      </c>
      <c r="E72" s="29">
        <v>92</v>
      </c>
      <c r="F72" s="29">
        <v>97</v>
      </c>
      <c r="G72" s="29">
        <v>96</v>
      </c>
      <c r="H72" s="29">
        <v>95</v>
      </c>
      <c r="I72" s="29">
        <v>93</v>
      </c>
      <c r="J72" s="19">
        <f>SUM(D72:I72)</f>
        <v>568</v>
      </c>
      <c r="K72" s="158">
        <f>SUM(J72:J74)</f>
        <v>1697</v>
      </c>
    </row>
    <row r="73" spans="1:11" s="7" customFormat="1" ht="18" customHeight="1">
      <c r="A73" s="17">
        <v>3</v>
      </c>
      <c r="B73" s="18">
        <v>25</v>
      </c>
      <c r="C73" s="82" t="s">
        <v>1304</v>
      </c>
      <c r="D73" s="19">
        <v>96</v>
      </c>
      <c r="E73" s="19">
        <v>96</v>
      </c>
      <c r="F73" s="19">
        <v>97</v>
      </c>
      <c r="G73" s="19">
        <v>95</v>
      </c>
      <c r="H73" s="19">
        <v>98</v>
      </c>
      <c r="I73" s="19">
        <v>94</v>
      </c>
      <c r="J73" s="19">
        <f>SUM(D73:I73)</f>
        <v>576</v>
      </c>
      <c r="K73" s="159"/>
    </row>
    <row r="74" spans="1:11" s="7" customFormat="1" ht="18" customHeight="1" thickBot="1">
      <c r="A74" s="17">
        <v>6</v>
      </c>
      <c r="B74" s="18">
        <v>25</v>
      </c>
      <c r="C74" s="86" t="s">
        <v>1313</v>
      </c>
      <c r="D74" s="28">
        <v>93</v>
      </c>
      <c r="E74" s="28">
        <v>87</v>
      </c>
      <c r="F74" s="28">
        <v>89</v>
      </c>
      <c r="G74" s="28">
        <v>94</v>
      </c>
      <c r="H74" s="28">
        <v>97</v>
      </c>
      <c r="I74" s="28">
        <v>93</v>
      </c>
      <c r="J74" s="28">
        <f>SUM(D74:I74)</f>
        <v>553</v>
      </c>
      <c r="K74" s="160"/>
    </row>
    <row r="75" spans="1:11" s="4" customFormat="1" ht="22.5" customHeight="1" thickTop="1">
      <c r="A75" s="68" t="s">
        <v>655</v>
      </c>
      <c r="B75" s="157" t="s">
        <v>661</v>
      </c>
      <c r="C75" s="157"/>
      <c r="D75" s="157"/>
      <c r="E75" s="69" t="s">
        <v>484</v>
      </c>
      <c r="F75" s="70">
        <f>RANK(K77,$K$1:$K$129,0)</f>
        <v>14</v>
      </c>
      <c r="G75" s="71" t="s">
        <v>656</v>
      </c>
      <c r="H75" s="72"/>
      <c r="I75" s="72"/>
      <c r="J75" s="70">
        <f>K77</f>
        <v>1693</v>
      </c>
      <c r="K75" s="73" t="s">
        <v>487</v>
      </c>
    </row>
    <row r="76" spans="1:11" ht="15" customHeight="1">
      <c r="A76" s="12" t="s">
        <v>488</v>
      </c>
      <c r="B76" s="5" t="s">
        <v>489</v>
      </c>
      <c r="C76" s="5" t="s">
        <v>657</v>
      </c>
      <c r="D76" s="5" t="s">
        <v>490</v>
      </c>
      <c r="E76" s="5" t="s">
        <v>491</v>
      </c>
      <c r="F76" s="5" t="s">
        <v>492</v>
      </c>
      <c r="G76" s="5" t="s">
        <v>493</v>
      </c>
      <c r="H76" s="5" t="s">
        <v>494</v>
      </c>
      <c r="I76" s="5" t="s">
        <v>495</v>
      </c>
      <c r="J76" s="5" t="s">
        <v>496</v>
      </c>
      <c r="K76" s="88" t="s">
        <v>497</v>
      </c>
    </row>
    <row r="77" spans="1:11" s="7" customFormat="1" ht="18" customHeight="1">
      <c r="A77" s="17">
        <v>1</v>
      </c>
      <c r="B77" s="18">
        <v>10</v>
      </c>
      <c r="C77" s="18" t="s">
        <v>1296</v>
      </c>
      <c r="D77" s="19">
        <v>92</v>
      </c>
      <c r="E77" s="19">
        <v>86</v>
      </c>
      <c r="F77" s="19">
        <v>91</v>
      </c>
      <c r="G77" s="19">
        <v>95</v>
      </c>
      <c r="H77" s="19">
        <v>92</v>
      </c>
      <c r="I77" s="19">
        <v>93</v>
      </c>
      <c r="J77" s="19">
        <f>SUM(D77:I77)</f>
        <v>549</v>
      </c>
      <c r="K77" s="158">
        <f>SUM(J77:J79)</f>
        <v>1693</v>
      </c>
    </row>
    <row r="78" spans="1:11" s="7" customFormat="1" ht="18" customHeight="1">
      <c r="A78" s="17">
        <v>3</v>
      </c>
      <c r="B78" s="18">
        <v>10</v>
      </c>
      <c r="C78" s="18" t="s">
        <v>1305</v>
      </c>
      <c r="D78" s="19">
        <v>91</v>
      </c>
      <c r="E78" s="19">
        <v>94</v>
      </c>
      <c r="F78" s="19">
        <v>97</v>
      </c>
      <c r="G78" s="19">
        <v>95</v>
      </c>
      <c r="H78" s="19">
        <v>91</v>
      </c>
      <c r="I78" s="19">
        <v>97</v>
      </c>
      <c r="J78" s="19">
        <f>SUM(D78:I78)</f>
        <v>565</v>
      </c>
      <c r="K78" s="159"/>
    </row>
    <row r="79" spans="1:11" s="7" customFormat="1" ht="18" customHeight="1" thickBot="1">
      <c r="A79" s="74">
        <v>6</v>
      </c>
      <c r="B79" s="75">
        <v>10</v>
      </c>
      <c r="C79" s="75" t="s">
        <v>1314</v>
      </c>
      <c r="D79" s="28">
        <v>97</v>
      </c>
      <c r="E79" s="28">
        <v>96</v>
      </c>
      <c r="F79" s="28">
        <v>96</v>
      </c>
      <c r="G79" s="28">
        <v>96</v>
      </c>
      <c r="H79" s="28">
        <v>96</v>
      </c>
      <c r="I79" s="28">
        <v>98</v>
      </c>
      <c r="J79" s="28">
        <f>SUM(D79:I79)</f>
        <v>579</v>
      </c>
      <c r="K79" s="160"/>
    </row>
    <row r="80" spans="1:11" ht="22.5" customHeight="1" thickTop="1">
      <c r="A80" s="68" t="s">
        <v>655</v>
      </c>
      <c r="B80" s="157" t="s">
        <v>662</v>
      </c>
      <c r="C80" s="157"/>
      <c r="D80" s="157"/>
      <c r="E80" s="69" t="s">
        <v>484</v>
      </c>
      <c r="F80" s="70">
        <f>RANK(K82,$K$1:$K$129,0)</f>
        <v>15</v>
      </c>
      <c r="G80" s="71" t="s">
        <v>656</v>
      </c>
      <c r="H80" s="72"/>
      <c r="I80" s="72"/>
      <c r="J80" s="70">
        <f>K82</f>
        <v>1688</v>
      </c>
      <c r="K80" s="73" t="s">
        <v>487</v>
      </c>
    </row>
    <row r="81" spans="1:11" ht="15" customHeight="1">
      <c r="A81" s="12" t="s">
        <v>488</v>
      </c>
      <c r="B81" s="5" t="s">
        <v>489</v>
      </c>
      <c r="C81" s="5" t="s">
        <v>657</v>
      </c>
      <c r="D81" s="5" t="s">
        <v>490</v>
      </c>
      <c r="E81" s="5" t="s">
        <v>491</v>
      </c>
      <c r="F81" s="5" t="s">
        <v>492</v>
      </c>
      <c r="G81" s="5" t="s">
        <v>493</v>
      </c>
      <c r="H81" s="5" t="s">
        <v>494</v>
      </c>
      <c r="I81" s="5" t="s">
        <v>495</v>
      </c>
      <c r="J81" s="5" t="s">
        <v>496</v>
      </c>
      <c r="K81" s="13" t="s">
        <v>497</v>
      </c>
    </row>
    <row r="82" spans="1:11" ht="18" customHeight="1">
      <c r="A82" s="17">
        <v>1</v>
      </c>
      <c r="B82" s="18">
        <v>6</v>
      </c>
      <c r="C82" s="86" t="s">
        <v>1297</v>
      </c>
      <c r="D82" s="19">
        <v>96</v>
      </c>
      <c r="E82" s="19">
        <v>94</v>
      </c>
      <c r="F82" s="19">
        <v>96</v>
      </c>
      <c r="G82" s="19">
        <v>95</v>
      </c>
      <c r="H82" s="19">
        <v>96</v>
      </c>
      <c r="I82" s="19">
        <v>92</v>
      </c>
      <c r="J82" s="19">
        <f>SUM(D82:I82)</f>
        <v>569</v>
      </c>
      <c r="K82" s="158">
        <f>SUM(J82:J84)</f>
        <v>1688</v>
      </c>
    </row>
    <row r="83" spans="1:11" ht="18" customHeight="1">
      <c r="A83" s="17">
        <v>3</v>
      </c>
      <c r="B83" s="18">
        <v>6</v>
      </c>
      <c r="C83" s="86" t="s">
        <v>1306</v>
      </c>
      <c r="D83" s="19">
        <v>90</v>
      </c>
      <c r="E83" s="19">
        <v>98</v>
      </c>
      <c r="F83" s="19">
        <v>94</v>
      </c>
      <c r="G83" s="19">
        <v>92</v>
      </c>
      <c r="H83" s="19">
        <v>92</v>
      </c>
      <c r="I83" s="19">
        <v>94</v>
      </c>
      <c r="J83" s="19">
        <f>SUM(D83:I83)</f>
        <v>560</v>
      </c>
      <c r="K83" s="159"/>
    </row>
    <row r="84" spans="1:11" ht="18" customHeight="1" thickBot="1">
      <c r="A84" s="74">
        <v>6</v>
      </c>
      <c r="B84" s="18">
        <v>6</v>
      </c>
      <c r="C84" s="86" t="s">
        <v>1315</v>
      </c>
      <c r="D84" s="19">
        <v>97</v>
      </c>
      <c r="E84" s="19">
        <v>93</v>
      </c>
      <c r="F84" s="19">
        <v>95</v>
      </c>
      <c r="G84" s="19">
        <v>92</v>
      </c>
      <c r="H84" s="19">
        <v>89</v>
      </c>
      <c r="I84" s="19">
        <v>93</v>
      </c>
      <c r="J84" s="19">
        <f>SUM(D84:I84)</f>
        <v>559</v>
      </c>
      <c r="K84" s="160"/>
    </row>
    <row r="85" spans="1:11" s="7" customFormat="1" ht="22.5" customHeight="1" thickTop="1">
      <c r="A85" s="68" t="s">
        <v>655</v>
      </c>
      <c r="B85" s="157" t="s">
        <v>524</v>
      </c>
      <c r="C85" s="157"/>
      <c r="D85" s="157"/>
      <c r="E85" s="69" t="s">
        <v>484</v>
      </c>
      <c r="F85" s="70">
        <f>RANK(K87,$K$1:$K$129,0)</f>
        <v>16</v>
      </c>
      <c r="G85" s="71" t="s">
        <v>656</v>
      </c>
      <c r="H85" s="72"/>
      <c r="I85" s="72"/>
      <c r="J85" s="70">
        <f>K87</f>
        <v>1676</v>
      </c>
      <c r="K85" s="73" t="s">
        <v>487</v>
      </c>
    </row>
    <row r="86" spans="1:11" s="7" customFormat="1" ht="15" customHeight="1">
      <c r="A86" s="12" t="s">
        <v>488</v>
      </c>
      <c r="B86" s="5" t="s">
        <v>489</v>
      </c>
      <c r="C86" s="5" t="s">
        <v>657</v>
      </c>
      <c r="D86" s="5" t="s">
        <v>490</v>
      </c>
      <c r="E86" s="5" t="s">
        <v>491</v>
      </c>
      <c r="F86" s="5" t="s">
        <v>492</v>
      </c>
      <c r="G86" s="5" t="s">
        <v>493</v>
      </c>
      <c r="H86" s="5" t="s">
        <v>494</v>
      </c>
      <c r="I86" s="5" t="s">
        <v>495</v>
      </c>
      <c r="J86" s="5" t="s">
        <v>496</v>
      </c>
      <c r="K86" s="13" t="s">
        <v>497</v>
      </c>
    </row>
    <row r="87" spans="1:11" s="7" customFormat="1" ht="18" customHeight="1">
      <c r="A87" s="17">
        <v>1</v>
      </c>
      <c r="B87" s="18">
        <v>29</v>
      </c>
      <c r="C87" s="18" t="s">
        <v>531</v>
      </c>
      <c r="D87" s="19">
        <v>90</v>
      </c>
      <c r="E87" s="19">
        <v>93</v>
      </c>
      <c r="F87" s="19">
        <v>97</v>
      </c>
      <c r="G87" s="19">
        <v>95</v>
      </c>
      <c r="H87" s="19">
        <v>96</v>
      </c>
      <c r="I87" s="19">
        <v>95</v>
      </c>
      <c r="J87" s="19">
        <f>SUM(D87:I87)</f>
        <v>566</v>
      </c>
      <c r="K87" s="158">
        <f>SUM(J87:J89)</f>
        <v>1676</v>
      </c>
    </row>
    <row r="88" spans="1:11" s="7" customFormat="1" ht="18" customHeight="1">
      <c r="A88" s="17">
        <v>3</v>
      </c>
      <c r="B88" s="18">
        <v>29</v>
      </c>
      <c r="C88" s="86" t="s">
        <v>532</v>
      </c>
      <c r="D88" s="19">
        <v>88</v>
      </c>
      <c r="E88" s="19">
        <v>95</v>
      </c>
      <c r="F88" s="19">
        <v>96</v>
      </c>
      <c r="G88" s="19">
        <v>94</v>
      </c>
      <c r="H88" s="19">
        <v>90</v>
      </c>
      <c r="I88" s="19">
        <v>91</v>
      </c>
      <c r="J88" s="19">
        <f>SUM(D88:I88)</f>
        <v>554</v>
      </c>
      <c r="K88" s="159"/>
    </row>
    <row r="89" spans="1:11" s="7" customFormat="1" ht="18" customHeight="1" thickBot="1">
      <c r="A89" s="74">
        <v>6</v>
      </c>
      <c r="B89" s="75">
        <v>29</v>
      </c>
      <c r="C89" s="89" t="s">
        <v>533</v>
      </c>
      <c r="D89" s="28">
        <v>92</v>
      </c>
      <c r="E89" s="28">
        <v>93</v>
      </c>
      <c r="F89" s="28">
        <v>91</v>
      </c>
      <c r="G89" s="28">
        <v>93</v>
      </c>
      <c r="H89" s="28">
        <v>93</v>
      </c>
      <c r="I89" s="28">
        <v>94</v>
      </c>
      <c r="J89" s="28">
        <f>SUM(D89:I89)</f>
        <v>556</v>
      </c>
      <c r="K89" s="160"/>
    </row>
    <row r="90" spans="1:11" s="4" customFormat="1" ht="22.5" customHeight="1" thickTop="1">
      <c r="A90" s="68" t="s">
        <v>655</v>
      </c>
      <c r="B90" s="157" t="s">
        <v>663</v>
      </c>
      <c r="C90" s="157"/>
      <c r="D90" s="157"/>
      <c r="E90" s="69" t="s">
        <v>484</v>
      </c>
      <c r="F90" s="70">
        <f>RANK(K92,$K$1:$K$129,0)</f>
        <v>17</v>
      </c>
      <c r="G90" s="71" t="s">
        <v>656</v>
      </c>
      <c r="H90" s="72"/>
      <c r="I90" s="72"/>
      <c r="J90" s="70">
        <f>K92</f>
        <v>1664</v>
      </c>
      <c r="K90" s="73" t="s">
        <v>487</v>
      </c>
    </row>
    <row r="91" spans="1:11" ht="15" customHeight="1">
      <c r="A91" s="90" t="s">
        <v>488</v>
      </c>
      <c r="B91" s="5" t="s">
        <v>489</v>
      </c>
      <c r="C91" s="5" t="s">
        <v>657</v>
      </c>
      <c r="D91" s="5" t="s">
        <v>490</v>
      </c>
      <c r="E91" s="5" t="s">
        <v>491</v>
      </c>
      <c r="F91" s="5" t="s">
        <v>492</v>
      </c>
      <c r="G91" s="5" t="s">
        <v>493</v>
      </c>
      <c r="H91" s="5" t="s">
        <v>494</v>
      </c>
      <c r="I91" s="5" t="s">
        <v>495</v>
      </c>
      <c r="J91" s="5" t="s">
        <v>496</v>
      </c>
      <c r="K91" s="13" t="s">
        <v>497</v>
      </c>
    </row>
    <row r="92" spans="1:11" s="7" customFormat="1" ht="18" customHeight="1">
      <c r="A92" s="17">
        <v>1</v>
      </c>
      <c r="B92" s="18">
        <v>28</v>
      </c>
      <c r="C92" s="18" t="s">
        <v>1298</v>
      </c>
      <c r="D92" s="19">
        <v>97</v>
      </c>
      <c r="E92" s="19">
        <v>96</v>
      </c>
      <c r="F92" s="19">
        <v>98</v>
      </c>
      <c r="G92" s="19">
        <v>94</v>
      </c>
      <c r="H92" s="19">
        <v>95</v>
      </c>
      <c r="I92" s="19">
        <v>94</v>
      </c>
      <c r="J92" s="19">
        <f>SUM(D92:I92)</f>
        <v>574</v>
      </c>
      <c r="K92" s="158">
        <f>SUM(J92:J94)</f>
        <v>1664</v>
      </c>
    </row>
    <row r="93" spans="1:11" s="7" customFormat="1" ht="18" customHeight="1">
      <c r="A93" s="17">
        <v>3</v>
      </c>
      <c r="B93" s="18">
        <v>28</v>
      </c>
      <c r="C93" s="86" t="s">
        <v>1307</v>
      </c>
      <c r="D93" s="19">
        <v>89</v>
      </c>
      <c r="E93" s="19">
        <v>95</v>
      </c>
      <c r="F93" s="19">
        <v>90</v>
      </c>
      <c r="G93" s="19">
        <v>92</v>
      </c>
      <c r="H93" s="19">
        <v>94</v>
      </c>
      <c r="I93" s="19">
        <v>94</v>
      </c>
      <c r="J93" s="19">
        <f>SUM(D93:I93)</f>
        <v>554</v>
      </c>
      <c r="K93" s="159"/>
    </row>
    <row r="94" spans="1:11" s="7" customFormat="1" ht="18" customHeight="1" thickBot="1">
      <c r="A94" s="74">
        <v>6</v>
      </c>
      <c r="B94" s="75">
        <v>28</v>
      </c>
      <c r="C94" s="89" t="s">
        <v>1316</v>
      </c>
      <c r="D94" s="28">
        <v>91</v>
      </c>
      <c r="E94" s="28">
        <v>91</v>
      </c>
      <c r="F94" s="28">
        <v>90</v>
      </c>
      <c r="G94" s="28">
        <v>91</v>
      </c>
      <c r="H94" s="28">
        <v>85</v>
      </c>
      <c r="I94" s="28">
        <v>88</v>
      </c>
      <c r="J94" s="28">
        <f>SUM(D94:I94)</f>
        <v>536</v>
      </c>
      <c r="K94" s="160"/>
    </row>
    <row r="95" spans="1:11" s="4" customFormat="1" ht="22.5" customHeight="1" thickTop="1">
      <c r="A95" s="68" t="s">
        <v>655</v>
      </c>
      <c r="B95" s="157" t="s">
        <v>664</v>
      </c>
      <c r="C95" s="157"/>
      <c r="D95" s="157"/>
      <c r="E95" s="69" t="s">
        <v>484</v>
      </c>
      <c r="F95" s="70">
        <f>RANK(K97,$K$1:$K$129,0)</f>
        <v>18</v>
      </c>
      <c r="G95" s="71" t="s">
        <v>656</v>
      </c>
      <c r="H95" s="72"/>
      <c r="I95" s="72"/>
      <c r="J95" s="70">
        <f>K97</f>
        <v>1659</v>
      </c>
      <c r="K95" s="73" t="s">
        <v>487</v>
      </c>
    </row>
    <row r="96" spans="1:11" ht="15" customHeight="1">
      <c r="A96" s="12" t="s">
        <v>488</v>
      </c>
      <c r="B96" s="5" t="s">
        <v>489</v>
      </c>
      <c r="C96" s="5" t="s">
        <v>657</v>
      </c>
      <c r="D96" s="5" t="s">
        <v>490</v>
      </c>
      <c r="E96" s="5" t="s">
        <v>491</v>
      </c>
      <c r="F96" s="5" t="s">
        <v>492</v>
      </c>
      <c r="G96" s="5" t="s">
        <v>493</v>
      </c>
      <c r="H96" s="5" t="s">
        <v>494</v>
      </c>
      <c r="I96" s="5" t="s">
        <v>495</v>
      </c>
      <c r="J96" s="5" t="s">
        <v>496</v>
      </c>
      <c r="K96" s="13" t="s">
        <v>497</v>
      </c>
    </row>
    <row r="97" spans="1:11" s="2" customFormat="1" ht="18" customHeight="1">
      <c r="A97" s="17">
        <v>1</v>
      </c>
      <c r="B97" s="22">
        <v>27</v>
      </c>
      <c r="C97" s="91" t="s">
        <v>665</v>
      </c>
      <c r="D97" s="19">
        <v>92</v>
      </c>
      <c r="E97" s="19">
        <v>90</v>
      </c>
      <c r="F97" s="19">
        <v>91</v>
      </c>
      <c r="G97" s="19">
        <v>89</v>
      </c>
      <c r="H97" s="19">
        <v>85</v>
      </c>
      <c r="I97" s="19">
        <v>86</v>
      </c>
      <c r="J97" s="19">
        <f>SUM(D97:I97)</f>
        <v>533</v>
      </c>
      <c r="K97" s="158">
        <f>SUM(J97:J99)</f>
        <v>1659</v>
      </c>
    </row>
    <row r="98" spans="1:11" s="7" customFormat="1" ht="18" customHeight="1">
      <c r="A98" s="17">
        <v>3</v>
      </c>
      <c r="B98" s="22">
        <v>27</v>
      </c>
      <c r="C98" s="91" t="s">
        <v>666</v>
      </c>
      <c r="D98" s="19">
        <v>97</v>
      </c>
      <c r="E98" s="19">
        <v>95</v>
      </c>
      <c r="F98" s="19">
        <v>94</v>
      </c>
      <c r="G98" s="19">
        <v>92</v>
      </c>
      <c r="H98" s="19">
        <v>99</v>
      </c>
      <c r="I98" s="19">
        <v>94</v>
      </c>
      <c r="J98" s="19">
        <f>SUM(D98:I98)</f>
        <v>571</v>
      </c>
      <c r="K98" s="159"/>
    </row>
    <row r="99" spans="1:11" s="7" customFormat="1" ht="18" customHeight="1" thickBot="1">
      <c r="A99" s="17">
        <v>6</v>
      </c>
      <c r="B99" s="30">
        <v>27</v>
      </c>
      <c r="C99" s="92" t="s">
        <v>667</v>
      </c>
      <c r="D99" s="28">
        <v>93</v>
      </c>
      <c r="E99" s="28">
        <v>89</v>
      </c>
      <c r="F99" s="28">
        <v>94</v>
      </c>
      <c r="G99" s="28">
        <v>93</v>
      </c>
      <c r="H99" s="28">
        <v>92</v>
      </c>
      <c r="I99" s="28">
        <v>94</v>
      </c>
      <c r="J99" s="28">
        <f>SUM(D99:I99)</f>
        <v>555</v>
      </c>
      <c r="K99" s="160"/>
    </row>
    <row r="100" spans="1:11" s="4" customFormat="1" ht="22.5" customHeight="1" thickTop="1">
      <c r="A100" s="68" t="s">
        <v>655</v>
      </c>
      <c r="B100" s="157" t="s">
        <v>521</v>
      </c>
      <c r="C100" s="157"/>
      <c r="D100" s="157"/>
      <c r="E100" s="69" t="s">
        <v>484</v>
      </c>
      <c r="F100" s="70">
        <f>RANK(K102,$K$1:$K$129,0)</f>
        <v>19</v>
      </c>
      <c r="G100" s="71" t="s">
        <v>656</v>
      </c>
      <c r="H100" s="161"/>
      <c r="I100" s="161"/>
      <c r="J100" s="70">
        <f>K102</f>
        <v>1656</v>
      </c>
      <c r="K100" s="73" t="s">
        <v>487</v>
      </c>
    </row>
    <row r="101" spans="1:11" ht="15" customHeight="1">
      <c r="A101" s="12" t="s">
        <v>488</v>
      </c>
      <c r="B101" s="5" t="s">
        <v>489</v>
      </c>
      <c r="C101" s="5" t="s">
        <v>657</v>
      </c>
      <c r="D101" s="5" t="s">
        <v>490</v>
      </c>
      <c r="E101" s="5" t="s">
        <v>491</v>
      </c>
      <c r="F101" s="5" t="s">
        <v>492</v>
      </c>
      <c r="G101" s="5" t="s">
        <v>493</v>
      </c>
      <c r="H101" s="5" t="s">
        <v>494</v>
      </c>
      <c r="I101" s="5" t="s">
        <v>495</v>
      </c>
      <c r="J101" s="5" t="s">
        <v>496</v>
      </c>
      <c r="K101" s="13" t="s">
        <v>497</v>
      </c>
    </row>
    <row r="102" spans="1:11" s="2" customFormat="1" ht="18" customHeight="1">
      <c r="A102" s="26">
        <v>1</v>
      </c>
      <c r="B102" s="18">
        <v>4</v>
      </c>
      <c r="C102" s="86" t="s">
        <v>558</v>
      </c>
      <c r="D102" s="19">
        <v>86</v>
      </c>
      <c r="E102" s="19">
        <v>94</v>
      </c>
      <c r="F102" s="19">
        <v>95</v>
      </c>
      <c r="G102" s="19">
        <v>94</v>
      </c>
      <c r="H102" s="19">
        <v>95</v>
      </c>
      <c r="I102" s="19">
        <v>93</v>
      </c>
      <c r="J102" s="19">
        <f>SUM(D102:I102)</f>
        <v>557</v>
      </c>
      <c r="K102" s="158">
        <f>SUM(J102:J104)</f>
        <v>1656</v>
      </c>
    </row>
    <row r="103" spans="1:11" s="7" customFormat="1" ht="18" customHeight="1">
      <c r="A103" s="26">
        <v>3</v>
      </c>
      <c r="B103" s="18">
        <v>4</v>
      </c>
      <c r="C103" s="80" t="s">
        <v>559</v>
      </c>
      <c r="D103" s="19">
        <v>92</v>
      </c>
      <c r="E103" s="19">
        <v>93</v>
      </c>
      <c r="F103" s="19">
        <v>91</v>
      </c>
      <c r="G103" s="19">
        <v>95</v>
      </c>
      <c r="H103" s="19">
        <v>90</v>
      </c>
      <c r="I103" s="19">
        <v>89</v>
      </c>
      <c r="J103" s="19">
        <f>SUM(D103:I103)</f>
        <v>550</v>
      </c>
      <c r="K103" s="159"/>
    </row>
    <row r="104" spans="1:11" s="7" customFormat="1" ht="18" customHeight="1" thickBot="1">
      <c r="A104" s="27">
        <v>6</v>
      </c>
      <c r="B104" s="75">
        <v>4</v>
      </c>
      <c r="C104" s="85" t="s">
        <v>560</v>
      </c>
      <c r="D104" s="28">
        <v>91</v>
      </c>
      <c r="E104" s="28">
        <v>96</v>
      </c>
      <c r="F104" s="28">
        <v>93</v>
      </c>
      <c r="G104" s="28">
        <v>88</v>
      </c>
      <c r="H104" s="28">
        <v>89</v>
      </c>
      <c r="I104" s="28">
        <v>92</v>
      </c>
      <c r="J104" s="28">
        <f>SUM(D104:I104)</f>
        <v>549</v>
      </c>
      <c r="K104" s="160"/>
    </row>
    <row r="105" spans="1:11" s="4" customFormat="1" ht="22.5" customHeight="1" thickTop="1">
      <c r="A105" s="68" t="s">
        <v>655</v>
      </c>
      <c r="B105" s="157" t="s">
        <v>514</v>
      </c>
      <c r="C105" s="157"/>
      <c r="D105" s="157"/>
      <c r="E105" s="69" t="s">
        <v>484</v>
      </c>
      <c r="F105" s="70">
        <f>RANK(K107,$K$1:$K$129,0)</f>
        <v>20</v>
      </c>
      <c r="G105" s="71" t="s">
        <v>656</v>
      </c>
      <c r="H105" s="72"/>
      <c r="I105" s="72"/>
      <c r="J105" s="70">
        <f>K107</f>
        <v>1653</v>
      </c>
      <c r="K105" s="73" t="s">
        <v>487</v>
      </c>
    </row>
    <row r="106" spans="1:11" ht="15" customHeight="1">
      <c r="A106" s="12" t="s">
        <v>488</v>
      </c>
      <c r="B106" s="5" t="s">
        <v>489</v>
      </c>
      <c r="C106" s="5" t="s">
        <v>657</v>
      </c>
      <c r="D106" s="5" t="s">
        <v>490</v>
      </c>
      <c r="E106" s="5" t="s">
        <v>491</v>
      </c>
      <c r="F106" s="5" t="s">
        <v>492</v>
      </c>
      <c r="G106" s="5" t="s">
        <v>493</v>
      </c>
      <c r="H106" s="5" t="s">
        <v>494</v>
      </c>
      <c r="I106" s="5" t="s">
        <v>495</v>
      </c>
      <c r="J106" s="5" t="s">
        <v>496</v>
      </c>
      <c r="K106" s="13" t="s">
        <v>497</v>
      </c>
    </row>
    <row r="107" spans="1:11" s="7" customFormat="1" ht="18" customHeight="1">
      <c r="A107" s="17">
        <v>1</v>
      </c>
      <c r="B107" s="18">
        <v>22</v>
      </c>
      <c r="C107" s="18" t="s">
        <v>534</v>
      </c>
      <c r="D107" s="19">
        <v>93</v>
      </c>
      <c r="E107" s="19">
        <v>94</v>
      </c>
      <c r="F107" s="19">
        <v>97</v>
      </c>
      <c r="G107" s="19">
        <v>95</v>
      </c>
      <c r="H107" s="19">
        <v>82</v>
      </c>
      <c r="I107" s="19">
        <v>96</v>
      </c>
      <c r="J107" s="19">
        <f>SUM(D107:I107)</f>
        <v>557</v>
      </c>
      <c r="K107" s="158">
        <f>SUM(J107:J109)</f>
        <v>1653</v>
      </c>
    </row>
    <row r="108" spans="1:11" s="7" customFormat="1" ht="18" customHeight="1">
      <c r="A108" s="17">
        <v>3</v>
      </c>
      <c r="B108" s="18">
        <v>22</v>
      </c>
      <c r="C108" s="86" t="s">
        <v>535</v>
      </c>
      <c r="D108" s="19">
        <v>83</v>
      </c>
      <c r="E108" s="19">
        <v>95</v>
      </c>
      <c r="F108" s="19">
        <v>95</v>
      </c>
      <c r="G108" s="19">
        <v>86</v>
      </c>
      <c r="H108" s="19">
        <v>96</v>
      </c>
      <c r="I108" s="19">
        <v>78</v>
      </c>
      <c r="J108" s="19">
        <f>SUM(D108:I108)</f>
        <v>533</v>
      </c>
      <c r="K108" s="159"/>
    </row>
    <row r="109" spans="1:11" s="7" customFormat="1" ht="18" customHeight="1" thickBot="1">
      <c r="A109" s="74">
        <v>6</v>
      </c>
      <c r="B109" s="93">
        <v>22</v>
      </c>
      <c r="C109" s="87" t="s">
        <v>536</v>
      </c>
      <c r="D109" s="56">
        <v>96</v>
      </c>
      <c r="E109" s="56">
        <v>94</v>
      </c>
      <c r="F109" s="56">
        <v>94</v>
      </c>
      <c r="G109" s="56">
        <v>92</v>
      </c>
      <c r="H109" s="56">
        <v>95</v>
      </c>
      <c r="I109" s="56">
        <v>92</v>
      </c>
      <c r="J109" s="56">
        <f>SUM(D109:I109)</f>
        <v>563</v>
      </c>
      <c r="K109" s="159"/>
    </row>
    <row r="110" spans="1:11" s="4" customFormat="1" ht="22.5" customHeight="1" thickTop="1">
      <c r="A110" s="68" t="s">
        <v>655</v>
      </c>
      <c r="B110" s="157" t="s">
        <v>668</v>
      </c>
      <c r="C110" s="157"/>
      <c r="D110" s="157"/>
      <c r="E110" s="69" t="s">
        <v>484</v>
      </c>
      <c r="F110" s="70">
        <f>RANK(K112,$K$1:$K$129,0)</f>
        <v>21</v>
      </c>
      <c r="G110" s="71" t="s">
        <v>656</v>
      </c>
      <c r="H110" s="161"/>
      <c r="I110" s="161"/>
      <c r="J110" s="70">
        <f>K112</f>
        <v>1646</v>
      </c>
      <c r="K110" s="73" t="s">
        <v>487</v>
      </c>
    </row>
    <row r="111" spans="1:11" ht="15" customHeight="1">
      <c r="A111" s="12" t="s">
        <v>488</v>
      </c>
      <c r="B111" s="5" t="s">
        <v>489</v>
      </c>
      <c r="C111" s="5" t="s">
        <v>657</v>
      </c>
      <c r="D111" s="5" t="s">
        <v>490</v>
      </c>
      <c r="E111" s="5" t="s">
        <v>491</v>
      </c>
      <c r="F111" s="5" t="s">
        <v>492</v>
      </c>
      <c r="G111" s="5" t="s">
        <v>493</v>
      </c>
      <c r="H111" s="5" t="s">
        <v>494</v>
      </c>
      <c r="I111" s="5" t="s">
        <v>495</v>
      </c>
      <c r="J111" s="5" t="s">
        <v>496</v>
      </c>
      <c r="K111" s="13" t="s">
        <v>497</v>
      </c>
    </row>
    <row r="112" spans="1:11" s="7" customFormat="1" ht="18" customHeight="1">
      <c r="A112" s="17">
        <v>1</v>
      </c>
      <c r="B112" s="18">
        <v>8</v>
      </c>
      <c r="C112" s="86" t="s">
        <v>1283</v>
      </c>
      <c r="D112" s="19">
        <v>92</v>
      </c>
      <c r="E112" s="19">
        <v>90</v>
      </c>
      <c r="F112" s="19">
        <v>94</v>
      </c>
      <c r="G112" s="19">
        <v>91</v>
      </c>
      <c r="H112" s="19">
        <v>89</v>
      </c>
      <c r="I112" s="19">
        <v>94</v>
      </c>
      <c r="J112" s="19">
        <f>SUM(D112:I112)</f>
        <v>550</v>
      </c>
      <c r="K112" s="158">
        <f>SUM(J112:J114)</f>
        <v>1646</v>
      </c>
    </row>
    <row r="113" spans="1:11" s="7" customFormat="1" ht="18" customHeight="1">
      <c r="A113" s="17">
        <v>3</v>
      </c>
      <c r="B113" s="18">
        <v>8</v>
      </c>
      <c r="C113" s="80" t="s">
        <v>1289</v>
      </c>
      <c r="D113" s="19">
        <v>96</v>
      </c>
      <c r="E113" s="19">
        <v>91</v>
      </c>
      <c r="F113" s="19">
        <v>86</v>
      </c>
      <c r="G113" s="19">
        <v>88</v>
      </c>
      <c r="H113" s="19">
        <v>92</v>
      </c>
      <c r="I113" s="19">
        <v>83</v>
      </c>
      <c r="J113" s="19">
        <f>SUM(D113:I113)</f>
        <v>536</v>
      </c>
      <c r="K113" s="159"/>
    </row>
    <row r="114" spans="1:11" s="7" customFormat="1" ht="18" customHeight="1" thickBot="1">
      <c r="A114" s="17">
        <v>6</v>
      </c>
      <c r="B114" s="75">
        <v>8</v>
      </c>
      <c r="C114" s="85" t="s">
        <v>1273</v>
      </c>
      <c r="D114" s="28">
        <v>94</v>
      </c>
      <c r="E114" s="28">
        <v>94</v>
      </c>
      <c r="F114" s="28">
        <v>94</v>
      </c>
      <c r="G114" s="28">
        <v>90</v>
      </c>
      <c r="H114" s="28">
        <v>93</v>
      </c>
      <c r="I114" s="28">
        <v>95</v>
      </c>
      <c r="J114" s="28">
        <f>SUM(D114:I114)</f>
        <v>560</v>
      </c>
      <c r="K114" s="160"/>
    </row>
    <row r="115" spans="1:11" ht="22.5" customHeight="1" thickTop="1">
      <c r="A115" s="68" t="s">
        <v>655</v>
      </c>
      <c r="B115" s="157" t="s">
        <v>669</v>
      </c>
      <c r="C115" s="157"/>
      <c r="D115" s="157"/>
      <c r="E115" s="69" t="s">
        <v>484</v>
      </c>
      <c r="F115" s="70">
        <f>RANK(K117,$K$1:$K$129,0)</f>
        <v>22</v>
      </c>
      <c r="G115" s="71" t="s">
        <v>656</v>
      </c>
      <c r="H115" s="72"/>
      <c r="I115" s="72"/>
      <c r="J115" s="70">
        <f>K117</f>
        <v>1626</v>
      </c>
      <c r="K115" s="73" t="s">
        <v>487</v>
      </c>
    </row>
    <row r="116" spans="1:11" ht="15" customHeight="1">
      <c r="A116" s="90" t="s">
        <v>488</v>
      </c>
      <c r="B116" s="5" t="s">
        <v>489</v>
      </c>
      <c r="C116" s="5" t="s">
        <v>657</v>
      </c>
      <c r="D116" s="5" t="s">
        <v>490</v>
      </c>
      <c r="E116" s="5" t="s">
        <v>491</v>
      </c>
      <c r="F116" s="5" t="s">
        <v>492</v>
      </c>
      <c r="G116" s="5" t="s">
        <v>493</v>
      </c>
      <c r="H116" s="5" t="s">
        <v>494</v>
      </c>
      <c r="I116" s="5" t="s">
        <v>495</v>
      </c>
      <c r="J116" s="5" t="s">
        <v>496</v>
      </c>
      <c r="K116" s="13" t="s">
        <v>497</v>
      </c>
    </row>
    <row r="117" spans="1:11" ht="18" customHeight="1">
      <c r="A117" s="17">
        <v>1</v>
      </c>
      <c r="B117" s="18">
        <v>5</v>
      </c>
      <c r="C117" s="86" t="s">
        <v>1299</v>
      </c>
      <c r="D117" s="19">
        <v>94</v>
      </c>
      <c r="E117" s="19">
        <v>98</v>
      </c>
      <c r="F117" s="19">
        <v>95</v>
      </c>
      <c r="G117" s="19">
        <v>97</v>
      </c>
      <c r="H117" s="19">
        <v>95</v>
      </c>
      <c r="I117" s="19">
        <v>96</v>
      </c>
      <c r="J117" s="19">
        <f>SUM(D117:I117)</f>
        <v>575</v>
      </c>
      <c r="K117" s="158">
        <f>SUM(J117:J119)</f>
        <v>1626</v>
      </c>
    </row>
    <row r="118" spans="1:11" ht="18" customHeight="1">
      <c r="A118" s="17">
        <v>3</v>
      </c>
      <c r="B118" s="18">
        <v>5</v>
      </c>
      <c r="C118" s="86" t="s">
        <v>1308</v>
      </c>
      <c r="D118" s="19">
        <v>84</v>
      </c>
      <c r="E118" s="19">
        <v>83</v>
      </c>
      <c r="F118" s="19">
        <v>86</v>
      </c>
      <c r="G118" s="19">
        <v>88</v>
      </c>
      <c r="H118" s="19">
        <v>93</v>
      </c>
      <c r="I118" s="19">
        <v>86</v>
      </c>
      <c r="J118" s="19">
        <f>SUM(D118:I118)</f>
        <v>520</v>
      </c>
      <c r="K118" s="159"/>
    </row>
    <row r="119" spans="1:11" ht="18" customHeight="1" thickBot="1">
      <c r="A119" s="74">
        <v>6</v>
      </c>
      <c r="B119" s="75">
        <v>5</v>
      </c>
      <c r="C119" s="75" t="s">
        <v>1317</v>
      </c>
      <c r="D119" s="28">
        <v>91</v>
      </c>
      <c r="E119" s="28">
        <v>86</v>
      </c>
      <c r="F119" s="28">
        <v>93</v>
      </c>
      <c r="G119" s="28">
        <v>84</v>
      </c>
      <c r="H119" s="28">
        <v>90</v>
      </c>
      <c r="I119" s="28">
        <v>87</v>
      </c>
      <c r="J119" s="28">
        <f>SUM(D119:I119)</f>
        <v>531</v>
      </c>
      <c r="K119" s="160"/>
    </row>
    <row r="120" spans="1:11" ht="22.5" customHeight="1" thickTop="1">
      <c r="A120" s="68" t="s">
        <v>655</v>
      </c>
      <c r="B120" s="157" t="s">
        <v>670</v>
      </c>
      <c r="C120" s="157"/>
      <c r="D120" s="157"/>
      <c r="E120" s="69" t="s">
        <v>484</v>
      </c>
      <c r="F120" s="70">
        <f>RANK(K122,$K$1:$K$129,0)</f>
        <v>23</v>
      </c>
      <c r="G120" s="71" t="s">
        <v>656</v>
      </c>
      <c r="H120" s="161"/>
      <c r="I120" s="161"/>
      <c r="J120" s="70">
        <f>K122</f>
        <v>1613</v>
      </c>
      <c r="K120" s="73" t="s">
        <v>487</v>
      </c>
    </row>
    <row r="121" spans="1:11" ht="15" customHeight="1">
      <c r="A121" s="12" t="s">
        <v>488</v>
      </c>
      <c r="B121" s="5" t="s">
        <v>489</v>
      </c>
      <c r="C121" s="5" t="s">
        <v>657</v>
      </c>
      <c r="D121" s="5" t="s">
        <v>490</v>
      </c>
      <c r="E121" s="5" t="s">
        <v>491</v>
      </c>
      <c r="F121" s="5" t="s">
        <v>492</v>
      </c>
      <c r="G121" s="5" t="s">
        <v>493</v>
      </c>
      <c r="H121" s="5" t="s">
        <v>494</v>
      </c>
      <c r="I121" s="5" t="s">
        <v>495</v>
      </c>
      <c r="J121" s="5" t="s">
        <v>496</v>
      </c>
      <c r="K121" s="13" t="s">
        <v>497</v>
      </c>
    </row>
    <row r="122" spans="1:11" ht="18" customHeight="1">
      <c r="A122" s="17">
        <v>1</v>
      </c>
      <c r="B122" s="18">
        <v>7</v>
      </c>
      <c r="C122" s="82" t="s">
        <v>1300</v>
      </c>
      <c r="D122" s="19">
        <v>85</v>
      </c>
      <c r="E122" s="19">
        <v>90</v>
      </c>
      <c r="F122" s="19">
        <v>92</v>
      </c>
      <c r="G122" s="19">
        <v>87</v>
      </c>
      <c r="H122" s="19">
        <v>85</v>
      </c>
      <c r="I122" s="19">
        <v>88</v>
      </c>
      <c r="J122" s="19">
        <f>SUM(D122:I122)</f>
        <v>527</v>
      </c>
      <c r="K122" s="158">
        <f>SUM(J122:J124)</f>
        <v>1613</v>
      </c>
    </row>
    <row r="123" spans="1:11" ht="18" customHeight="1">
      <c r="A123" s="17">
        <v>3</v>
      </c>
      <c r="B123" s="18">
        <v>7</v>
      </c>
      <c r="C123" s="18" t="s">
        <v>1309</v>
      </c>
      <c r="D123" s="19">
        <v>93</v>
      </c>
      <c r="E123" s="19">
        <v>91</v>
      </c>
      <c r="F123" s="19">
        <v>92</v>
      </c>
      <c r="G123" s="19">
        <v>91</v>
      </c>
      <c r="H123" s="19">
        <v>91</v>
      </c>
      <c r="I123" s="19">
        <v>88</v>
      </c>
      <c r="J123" s="19">
        <f>SUM(D123:I123)</f>
        <v>546</v>
      </c>
      <c r="K123" s="159"/>
    </row>
    <row r="124" spans="1:11" ht="18" customHeight="1" thickBot="1">
      <c r="A124" s="74">
        <v>6</v>
      </c>
      <c r="B124" s="75">
        <v>7</v>
      </c>
      <c r="C124" s="89" t="s">
        <v>1318</v>
      </c>
      <c r="D124" s="28">
        <v>85</v>
      </c>
      <c r="E124" s="28">
        <v>92</v>
      </c>
      <c r="F124" s="28">
        <v>91</v>
      </c>
      <c r="G124" s="28">
        <v>94</v>
      </c>
      <c r="H124" s="28">
        <v>94</v>
      </c>
      <c r="I124" s="28">
        <v>84</v>
      </c>
      <c r="J124" s="28">
        <f>SUM(D124:I124)</f>
        <v>540</v>
      </c>
      <c r="K124" s="160"/>
    </row>
    <row r="125" spans="1:11" ht="22.5" customHeight="1" thickTop="1">
      <c r="A125" s="68" t="s">
        <v>655</v>
      </c>
      <c r="B125" s="157" t="s">
        <v>671</v>
      </c>
      <c r="C125" s="157"/>
      <c r="D125" s="157"/>
      <c r="E125" s="69" t="s">
        <v>484</v>
      </c>
      <c r="F125" s="70">
        <f>RANK(K127,$K$1:$K$129,0)</f>
        <v>24</v>
      </c>
      <c r="G125" s="71" t="s">
        <v>656</v>
      </c>
      <c r="H125" s="72"/>
      <c r="I125" s="72"/>
      <c r="J125" s="70">
        <f>K127</f>
        <v>1591</v>
      </c>
      <c r="K125" s="73" t="s">
        <v>487</v>
      </c>
    </row>
    <row r="126" spans="1:11" ht="15" customHeight="1">
      <c r="A126" s="12" t="s">
        <v>488</v>
      </c>
      <c r="B126" s="5" t="s">
        <v>489</v>
      </c>
      <c r="C126" s="5" t="s">
        <v>657</v>
      </c>
      <c r="D126" s="5" t="s">
        <v>490</v>
      </c>
      <c r="E126" s="5" t="s">
        <v>491</v>
      </c>
      <c r="F126" s="5" t="s">
        <v>492</v>
      </c>
      <c r="G126" s="5" t="s">
        <v>493</v>
      </c>
      <c r="H126" s="5" t="s">
        <v>494</v>
      </c>
      <c r="I126" s="5" t="s">
        <v>495</v>
      </c>
      <c r="J126" s="5" t="s">
        <v>496</v>
      </c>
      <c r="K126" s="13" t="s">
        <v>497</v>
      </c>
    </row>
    <row r="127" spans="1:11" ht="18" customHeight="1">
      <c r="A127" s="17">
        <v>1</v>
      </c>
      <c r="B127" s="93">
        <v>26</v>
      </c>
      <c r="C127" s="18" t="s">
        <v>1301</v>
      </c>
      <c r="D127" s="19">
        <v>85</v>
      </c>
      <c r="E127" s="19">
        <v>92</v>
      </c>
      <c r="F127" s="19">
        <v>89</v>
      </c>
      <c r="G127" s="19">
        <v>91</v>
      </c>
      <c r="H127" s="19">
        <v>90</v>
      </c>
      <c r="I127" s="19">
        <v>83</v>
      </c>
      <c r="J127" s="19">
        <f>SUM(D127:I127)</f>
        <v>530</v>
      </c>
      <c r="K127" s="158">
        <f>SUM(J127:J129)</f>
        <v>1591</v>
      </c>
    </row>
    <row r="128" spans="1:11" ht="18" customHeight="1">
      <c r="A128" s="17">
        <v>3</v>
      </c>
      <c r="B128" s="93">
        <v>26</v>
      </c>
      <c r="C128" s="18" t="s">
        <v>1310</v>
      </c>
      <c r="D128" s="19">
        <v>92</v>
      </c>
      <c r="E128" s="19">
        <v>91</v>
      </c>
      <c r="F128" s="19">
        <v>92</v>
      </c>
      <c r="G128" s="19">
        <v>91</v>
      </c>
      <c r="H128" s="19">
        <v>92</v>
      </c>
      <c r="I128" s="19">
        <v>92</v>
      </c>
      <c r="J128" s="19">
        <f>SUM(D128:I128)</f>
        <v>550</v>
      </c>
      <c r="K128" s="159"/>
    </row>
    <row r="129" spans="1:11" ht="18" customHeight="1" thickBot="1">
      <c r="A129" s="74">
        <v>6</v>
      </c>
      <c r="B129" s="75">
        <v>26</v>
      </c>
      <c r="C129" s="75" t="s">
        <v>1319</v>
      </c>
      <c r="D129" s="28">
        <v>86</v>
      </c>
      <c r="E129" s="28">
        <v>93</v>
      </c>
      <c r="F129" s="28">
        <v>86</v>
      </c>
      <c r="G129" s="28">
        <v>74</v>
      </c>
      <c r="H129" s="28">
        <v>84</v>
      </c>
      <c r="I129" s="28">
        <v>88</v>
      </c>
      <c r="J129" s="28">
        <f>SUM(D129:I129)</f>
        <v>511</v>
      </c>
      <c r="K129" s="160"/>
    </row>
    <row r="130" spans="8:11" ht="24" customHeight="1" thickTop="1">
      <c r="H130" s="163" t="s">
        <v>672</v>
      </c>
      <c r="I130" s="163"/>
      <c r="J130" s="163"/>
      <c r="K130" s="163"/>
    </row>
  </sheetData>
  <mergeCells count="64">
    <mergeCell ref="B110:D110"/>
    <mergeCell ref="K57:K59"/>
    <mergeCell ref="B100:D100"/>
    <mergeCell ref="H100:I100"/>
    <mergeCell ref="K102:K104"/>
    <mergeCell ref="B85:D85"/>
    <mergeCell ref="K87:K89"/>
    <mergeCell ref="H110:I110"/>
    <mergeCell ref="K62:K64"/>
    <mergeCell ref="B60:D60"/>
    <mergeCell ref="B115:D115"/>
    <mergeCell ref="B15:D15"/>
    <mergeCell ref="K17:K19"/>
    <mergeCell ref="K27:K29"/>
    <mergeCell ref="K97:K99"/>
    <mergeCell ref="B50:D50"/>
    <mergeCell ref="B30:D30"/>
    <mergeCell ref="H30:I30"/>
    <mergeCell ref="B20:D20"/>
    <mergeCell ref="H20:I20"/>
    <mergeCell ref="K47:K49"/>
    <mergeCell ref="K42:K44"/>
    <mergeCell ref="B40:D40"/>
    <mergeCell ref="H40:I40"/>
    <mergeCell ref="B125:D125"/>
    <mergeCell ref="B75:D75"/>
    <mergeCell ref="K122:K124"/>
    <mergeCell ref="K127:K129"/>
    <mergeCell ref="B120:D120"/>
    <mergeCell ref="H120:I120"/>
    <mergeCell ref="K112:K114"/>
    <mergeCell ref="B105:D105"/>
    <mergeCell ref="K107:K109"/>
    <mergeCell ref="B95:D95"/>
    <mergeCell ref="K12:K14"/>
    <mergeCell ref="B80:D80"/>
    <mergeCell ref="K82:K84"/>
    <mergeCell ref="K52:K54"/>
    <mergeCell ref="B55:D55"/>
    <mergeCell ref="H55:I55"/>
    <mergeCell ref="B70:D70"/>
    <mergeCell ref="K72:K74"/>
    <mergeCell ref="H45:I45"/>
    <mergeCell ref="B45:D45"/>
    <mergeCell ref="A8:K8"/>
    <mergeCell ref="B25:D25"/>
    <mergeCell ref="K117:K119"/>
    <mergeCell ref="K22:K24"/>
    <mergeCell ref="K67:K69"/>
    <mergeCell ref="B35:D35"/>
    <mergeCell ref="B65:D65"/>
    <mergeCell ref="K37:K39"/>
    <mergeCell ref="K32:K34"/>
    <mergeCell ref="K77:K79"/>
    <mergeCell ref="H130:K130"/>
    <mergeCell ref="A1:K1"/>
    <mergeCell ref="A3:K3"/>
    <mergeCell ref="A4:K4"/>
    <mergeCell ref="A5:K5"/>
    <mergeCell ref="A7:K7"/>
    <mergeCell ref="B90:D90"/>
    <mergeCell ref="K92:K94"/>
    <mergeCell ref="B10:D10"/>
    <mergeCell ref="H10:I10"/>
  </mergeCells>
  <printOptions horizontalCentered="1"/>
  <pageMargins left="0.5905511811023623" right="0.5905511811023623" top="0.7874015748031497" bottom="0.5905511811023623" header="0.5118110236220472" footer="0.31496062992125984"/>
  <pageSetup horizontalDpi="300" verticalDpi="300" orientation="portrait" paperSize="9" scale="90" r:id="rId1"/>
  <headerFooter alignWithMargins="0">
    <oddFooter>&amp;C&amp;P/&amp;N</oddFooter>
  </headerFooter>
  <rowBreaks count="2" manualBreakCount="2">
    <brk id="49" max="255" man="1"/>
    <brk id="9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K102"/>
  <sheetViews>
    <sheetView workbookViewId="0" topLeftCell="A1">
      <selection activeCell="A9" sqref="A9:I9"/>
    </sheetView>
  </sheetViews>
  <sheetFormatPr defaultColWidth="10.625" defaultRowHeight="13.5"/>
  <cols>
    <col min="1" max="2" width="5.625" style="3" customWidth="1"/>
    <col min="3" max="3" width="20.625" style="3" customWidth="1"/>
    <col min="4" max="7" width="6.125" style="3" customWidth="1"/>
    <col min="8" max="8" width="10.625" style="3" customWidth="1"/>
    <col min="9" max="9" width="12.625" style="3" customWidth="1"/>
    <col min="10" max="16384" width="10.625" style="3" customWidth="1"/>
  </cols>
  <sheetData>
    <row r="1" ht="22.5" customHeight="1"/>
    <row r="2" spans="1:9" ht="21" customHeight="1">
      <c r="A2" s="145" t="s">
        <v>123</v>
      </c>
      <c r="B2" s="145"/>
      <c r="C2" s="145"/>
      <c r="D2" s="145"/>
      <c r="E2" s="145"/>
      <c r="F2" s="145"/>
      <c r="G2" s="145"/>
      <c r="H2" s="145"/>
      <c r="I2" s="145"/>
    </row>
    <row r="3" ht="7.5" customHeight="1"/>
    <row r="4" spans="1:9" ht="18" customHeight="1">
      <c r="A4" s="156" t="s">
        <v>124</v>
      </c>
      <c r="B4" s="156"/>
      <c r="C4" s="156"/>
      <c r="D4" s="156"/>
      <c r="E4" s="156"/>
      <c r="F4" s="156"/>
      <c r="G4" s="156"/>
      <c r="H4" s="156"/>
      <c r="I4" s="156"/>
    </row>
    <row r="5" spans="1:9" ht="18" customHeight="1">
      <c r="A5" s="156" t="s">
        <v>512</v>
      </c>
      <c r="B5" s="156"/>
      <c r="C5" s="156"/>
      <c r="D5" s="156"/>
      <c r="E5" s="156"/>
      <c r="F5" s="156"/>
      <c r="G5" s="156"/>
      <c r="H5" s="156"/>
      <c r="I5" s="156"/>
    </row>
    <row r="6" spans="1:9" ht="18" customHeight="1">
      <c r="A6" s="155" t="s">
        <v>513</v>
      </c>
      <c r="B6" s="156"/>
      <c r="C6" s="156"/>
      <c r="D6" s="156"/>
      <c r="E6" s="156"/>
      <c r="F6" s="156"/>
      <c r="G6" s="156"/>
      <c r="H6" s="156"/>
      <c r="I6" s="156"/>
    </row>
    <row r="7" spans="1:9" ht="7.5" customHeight="1">
      <c r="A7" s="16"/>
      <c r="B7" s="9"/>
      <c r="C7" s="9"/>
      <c r="D7" s="9"/>
      <c r="E7" s="9"/>
      <c r="F7" s="9"/>
      <c r="G7" s="9"/>
      <c r="H7" s="9"/>
      <c r="I7" s="9"/>
    </row>
    <row r="8" spans="1:9" s="1" customFormat="1" ht="21" customHeight="1">
      <c r="A8" s="145" t="s">
        <v>125</v>
      </c>
      <c r="B8" s="145"/>
      <c r="C8" s="145"/>
      <c r="D8" s="145"/>
      <c r="E8" s="145"/>
      <c r="F8" s="145"/>
      <c r="G8" s="145"/>
      <c r="H8" s="145"/>
      <c r="I8" s="145"/>
    </row>
    <row r="9" spans="1:9" s="1" customFormat="1" ht="21" customHeight="1">
      <c r="A9" s="145" t="s">
        <v>126</v>
      </c>
      <c r="B9" s="145"/>
      <c r="C9" s="145"/>
      <c r="D9" s="145"/>
      <c r="E9" s="145"/>
      <c r="F9" s="145"/>
      <c r="G9" s="145"/>
      <c r="H9" s="145"/>
      <c r="I9" s="145"/>
    </row>
    <row r="10" spans="1:11" s="1" customFormat="1" ht="24" customHeight="1">
      <c r="A10" s="9"/>
      <c r="B10" s="9"/>
      <c r="C10" s="9"/>
      <c r="D10" s="156"/>
      <c r="E10" s="156"/>
      <c r="F10" s="156"/>
      <c r="G10" s="150"/>
      <c r="H10" s="150"/>
      <c r="I10" s="137"/>
      <c r="J10" s="137"/>
      <c r="K10" s="10"/>
    </row>
    <row r="11" ht="11.25" customHeight="1" thickBot="1">
      <c r="F11" s="11"/>
    </row>
    <row r="12" spans="1:9" ht="21.75" thickTop="1">
      <c r="A12" s="68" t="s">
        <v>655</v>
      </c>
      <c r="B12" s="157" t="s">
        <v>317</v>
      </c>
      <c r="C12" s="157"/>
      <c r="D12" s="157"/>
      <c r="E12" s="69" t="s">
        <v>484</v>
      </c>
      <c r="F12" s="70">
        <f>RANK(I14,$I$2:$I$101,0)</f>
        <v>1</v>
      </c>
      <c r="G12" s="71" t="s">
        <v>656</v>
      </c>
      <c r="H12" s="70">
        <f>I14</f>
        <v>1179</v>
      </c>
      <c r="I12" s="73" t="s">
        <v>487</v>
      </c>
    </row>
    <row r="13" spans="1:9" ht="15" customHeight="1">
      <c r="A13" s="12" t="s">
        <v>488</v>
      </c>
      <c r="B13" s="5" t="s">
        <v>489</v>
      </c>
      <c r="C13" s="5" t="s">
        <v>657</v>
      </c>
      <c r="D13" s="5" t="s">
        <v>490</v>
      </c>
      <c r="E13" s="5" t="s">
        <v>491</v>
      </c>
      <c r="F13" s="5" t="s">
        <v>492</v>
      </c>
      <c r="G13" s="5" t="s">
        <v>493</v>
      </c>
      <c r="H13" s="5" t="s">
        <v>496</v>
      </c>
      <c r="I13" s="13" t="s">
        <v>497</v>
      </c>
    </row>
    <row r="14" spans="1:9" ht="18" customHeight="1">
      <c r="A14" s="26" t="s">
        <v>127</v>
      </c>
      <c r="B14" s="29">
        <v>17</v>
      </c>
      <c r="C14" s="29" t="s">
        <v>550</v>
      </c>
      <c r="D14" s="29">
        <v>99</v>
      </c>
      <c r="E14" s="29">
        <v>97</v>
      </c>
      <c r="F14" s="29">
        <v>97</v>
      </c>
      <c r="G14" s="29">
        <v>99</v>
      </c>
      <c r="H14" s="19">
        <f>SUM(D14:G14)</f>
        <v>392</v>
      </c>
      <c r="I14" s="158">
        <f>SUM(H14:H16)</f>
        <v>1179</v>
      </c>
    </row>
    <row r="15" spans="1:9" ht="18" customHeight="1">
      <c r="A15" s="26" t="s">
        <v>128</v>
      </c>
      <c r="B15" s="19">
        <v>17</v>
      </c>
      <c r="C15" s="19" t="s">
        <v>549</v>
      </c>
      <c r="D15" s="19">
        <v>97</v>
      </c>
      <c r="E15" s="19">
        <v>99</v>
      </c>
      <c r="F15" s="19">
        <v>98</v>
      </c>
      <c r="G15" s="19">
        <v>98</v>
      </c>
      <c r="H15" s="19">
        <f>SUM(D15:G15)</f>
        <v>392</v>
      </c>
      <c r="I15" s="159"/>
    </row>
    <row r="16" spans="1:9" ht="18" customHeight="1" thickBot="1">
      <c r="A16" s="26" t="s">
        <v>129</v>
      </c>
      <c r="B16" s="28">
        <v>17</v>
      </c>
      <c r="C16" s="28" t="s">
        <v>592</v>
      </c>
      <c r="D16" s="28">
        <v>98</v>
      </c>
      <c r="E16" s="28">
        <v>97</v>
      </c>
      <c r="F16" s="28">
        <v>100</v>
      </c>
      <c r="G16" s="28">
        <v>100</v>
      </c>
      <c r="H16" s="28">
        <f>SUM(D16:G16)</f>
        <v>395</v>
      </c>
      <c r="I16" s="160"/>
    </row>
    <row r="17" spans="1:9" s="4" customFormat="1" ht="22.5" customHeight="1" thickTop="1">
      <c r="A17" s="68" t="s">
        <v>655</v>
      </c>
      <c r="B17" s="157" t="s">
        <v>328</v>
      </c>
      <c r="C17" s="157"/>
      <c r="D17" s="157"/>
      <c r="E17" s="69" t="s">
        <v>484</v>
      </c>
      <c r="F17" s="70">
        <f>RANK(I19,$I$2:$I$101,0)</f>
        <v>2</v>
      </c>
      <c r="G17" s="71" t="s">
        <v>656</v>
      </c>
      <c r="H17" s="70">
        <f>I19</f>
        <v>1174</v>
      </c>
      <c r="I17" s="73" t="s">
        <v>487</v>
      </c>
    </row>
    <row r="18" spans="1:9" ht="15" customHeight="1">
      <c r="A18" s="12" t="s">
        <v>488</v>
      </c>
      <c r="B18" s="5" t="s">
        <v>489</v>
      </c>
      <c r="C18" s="5" t="s">
        <v>657</v>
      </c>
      <c r="D18" s="5" t="s">
        <v>490</v>
      </c>
      <c r="E18" s="5" t="s">
        <v>491</v>
      </c>
      <c r="F18" s="5" t="s">
        <v>492</v>
      </c>
      <c r="G18" s="5" t="s">
        <v>493</v>
      </c>
      <c r="H18" s="5" t="s">
        <v>496</v>
      </c>
      <c r="I18" s="13" t="s">
        <v>497</v>
      </c>
    </row>
    <row r="19" spans="1:9" s="7" customFormat="1" ht="18" customHeight="1">
      <c r="A19" s="26" t="s">
        <v>130</v>
      </c>
      <c r="B19" s="19">
        <v>19</v>
      </c>
      <c r="C19" s="19" t="s">
        <v>581</v>
      </c>
      <c r="D19" s="19">
        <v>99</v>
      </c>
      <c r="E19" s="19">
        <v>98</v>
      </c>
      <c r="F19" s="19">
        <v>99</v>
      </c>
      <c r="G19" s="19">
        <v>97</v>
      </c>
      <c r="H19" s="19">
        <f>SUM(D19:G19)</f>
        <v>393</v>
      </c>
      <c r="I19" s="158">
        <f>SUM(H19:H21)</f>
        <v>1174</v>
      </c>
    </row>
    <row r="20" spans="1:9" s="7" customFormat="1" ht="18" customHeight="1">
      <c r="A20" s="26" t="s">
        <v>131</v>
      </c>
      <c r="B20" s="19">
        <v>19</v>
      </c>
      <c r="C20" s="19" t="s">
        <v>537</v>
      </c>
      <c r="D20" s="19">
        <v>96</v>
      </c>
      <c r="E20" s="19">
        <v>98</v>
      </c>
      <c r="F20" s="19">
        <v>99</v>
      </c>
      <c r="G20" s="19">
        <v>96</v>
      </c>
      <c r="H20" s="19">
        <f>SUM(D20:G20)</f>
        <v>389</v>
      </c>
      <c r="I20" s="159"/>
    </row>
    <row r="21" spans="1:9" s="7" customFormat="1" ht="18" customHeight="1" thickBot="1">
      <c r="A21" s="27" t="s">
        <v>132</v>
      </c>
      <c r="B21" s="28">
        <v>19</v>
      </c>
      <c r="C21" s="28" t="s">
        <v>580</v>
      </c>
      <c r="D21" s="28">
        <v>96</v>
      </c>
      <c r="E21" s="28">
        <v>97</v>
      </c>
      <c r="F21" s="28">
        <v>100</v>
      </c>
      <c r="G21" s="28">
        <v>99</v>
      </c>
      <c r="H21" s="28">
        <f>SUM(D21:G21)</f>
        <v>392</v>
      </c>
      <c r="I21" s="160"/>
    </row>
    <row r="22" spans="1:9" ht="21.75" thickTop="1">
      <c r="A22" s="68" t="s">
        <v>655</v>
      </c>
      <c r="B22" s="157" t="s">
        <v>327</v>
      </c>
      <c r="C22" s="157"/>
      <c r="D22" s="157"/>
      <c r="E22" s="69" t="s">
        <v>484</v>
      </c>
      <c r="F22" s="70">
        <f>RANK(I24,$I$2:$I$101,0)</f>
        <v>3</v>
      </c>
      <c r="G22" s="71" t="s">
        <v>656</v>
      </c>
      <c r="H22" s="70">
        <f>I24</f>
        <v>1169</v>
      </c>
      <c r="I22" s="73" t="s">
        <v>487</v>
      </c>
    </row>
    <row r="23" spans="1:9" ht="15" customHeight="1">
      <c r="A23" s="12" t="s">
        <v>488</v>
      </c>
      <c r="B23" s="5" t="s">
        <v>489</v>
      </c>
      <c r="C23" s="5" t="s">
        <v>657</v>
      </c>
      <c r="D23" s="5" t="s">
        <v>490</v>
      </c>
      <c r="E23" s="5" t="s">
        <v>491</v>
      </c>
      <c r="F23" s="5" t="s">
        <v>492</v>
      </c>
      <c r="G23" s="5" t="s">
        <v>493</v>
      </c>
      <c r="H23" s="5" t="s">
        <v>496</v>
      </c>
      <c r="I23" s="13" t="s">
        <v>497</v>
      </c>
    </row>
    <row r="24" spans="1:9" ht="18" customHeight="1">
      <c r="A24" s="26" t="s">
        <v>127</v>
      </c>
      <c r="B24" s="19">
        <v>16</v>
      </c>
      <c r="C24" s="19" t="s">
        <v>556</v>
      </c>
      <c r="D24" s="19">
        <v>97</v>
      </c>
      <c r="E24" s="19">
        <v>96</v>
      </c>
      <c r="F24" s="19">
        <v>95</v>
      </c>
      <c r="G24" s="19">
        <v>98</v>
      </c>
      <c r="H24" s="19">
        <f>SUM(D24:G24)</f>
        <v>386</v>
      </c>
      <c r="I24" s="158">
        <f>SUM(H24:H26)</f>
        <v>1169</v>
      </c>
    </row>
    <row r="25" spans="1:9" ht="18" customHeight="1">
      <c r="A25" s="26" t="s">
        <v>128</v>
      </c>
      <c r="B25" s="19">
        <v>16</v>
      </c>
      <c r="C25" s="19" t="s">
        <v>557</v>
      </c>
      <c r="D25" s="19">
        <v>98</v>
      </c>
      <c r="E25" s="19">
        <v>98</v>
      </c>
      <c r="F25" s="19">
        <v>97</v>
      </c>
      <c r="G25" s="19">
        <v>97</v>
      </c>
      <c r="H25" s="19">
        <f>SUM(D25:G25)</f>
        <v>390</v>
      </c>
      <c r="I25" s="159"/>
    </row>
    <row r="26" spans="1:9" ht="18" customHeight="1" thickBot="1">
      <c r="A26" s="26" t="s">
        <v>129</v>
      </c>
      <c r="B26" s="28">
        <v>16</v>
      </c>
      <c r="C26" s="28" t="s">
        <v>599</v>
      </c>
      <c r="D26" s="28">
        <v>96</v>
      </c>
      <c r="E26" s="28">
        <v>99</v>
      </c>
      <c r="F26" s="28">
        <v>98</v>
      </c>
      <c r="G26" s="28">
        <v>100</v>
      </c>
      <c r="H26" s="28">
        <f>SUM(D26:G26)</f>
        <v>393</v>
      </c>
      <c r="I26" s="160"/>
    </row>
    <row r="27" spans="1:9" ht="21.75" thickTop="1">
      <c r="A27" s="68" t="s">
        <v>655</v>
      </c>
      <c r="B27" s="157" t="s">
        <v>526</v>
      </c>
      <c r="C27" s="157"/>
      <c r="D27" s="157"/>
      <c r="E27" s="69" t="s">
        <v>484</v>
      </c>
      <c r="F27" s="70">
        <f>RANK(I29,$I$2:$I$101,0)</f>
        <v>4</v>
      </c>
      <c r="G27" s="71" t="s">
        <v>656</v>
      </c>
      <c r="H27" s="70">
        <f>I29</f>
        <v>1165</v>
      </c>
      <c r="I27" s="73" t="s">
        <v>487</v>
      </c>
    </row>
    <row r="28" spans="1:10" ht="15" customHeight="1">
      <c r="A28" s="12" t="s">
        <v>488</v>
      </c>
      <c r="B28" s="5" t="s">
        <v>489</v>
      </c>
      <c r="C28" s="5" t="s">
        <v>657</v>
      </c>
      <c r="D28" s="5" t="s">
        <v>490</v>
      </c>
      <c r="E28" s="5" t="s">
        <v>491</v>
      </c>
      <c r="F28" s="5" t="s">
        <v>492</v>
      </c>
      <c r="G28" s="5" t="s">
        <v>493</v>
      </c>
      <c r="H28" s="5" t="s">
        <v>496</v>
      </c>
      <c r="I28" s="13" t="s">
        <v>497</v>
      </c>
      <c r="J28" s="3" t="s">
        <v>133</v>
      </c>
    </row>
    <row r="29" spans="1:10" ht="18" customHeight="1">
      <c r="A29" s="26" t="s">
        <v>134</v>
      </c>
      <c r="B29" s="19">
        <v>18</v>
      </c>
      <c r="C29" s="19" t="s">
        <v>563</v>
      </c>
      <c r="D29" s="19">
        <v>94</v>
      </c>
      <c r="E29" s="19">
        <v>96</v>
      </c>
      <c r="F29" s="19">
        <v>96</v>
      </c>
      <c r="G29" s="19">
        <v>97</v>
      </c>
      <c r="H29" s="19">
        <f>SUM(D29:G29)</f>
        <v>383</v>
      </c>
      <c r="I29" s="158">
        <f>SUM(H29:H31)</f>
        <v>1165</v>
      </c>
      <c r="J29" s="9" t="s">
        <v>135</v>
      </c>
    </row>
    <row r="30" spans="1:10" ht="18" customHeight="1">
      <c r="A30" s="26" t="s">
        <v>136</v>
      </c>
      <c r="B30" s="19">
        <v>18</v>
      </c>
      <c r="C30" s="19" t="s">
        <v>561</v>
      </c>
      <c r="D30" s="19">
        <v>98</v>
      </c>
      <c r="E30" s="19">
        <v>96</v>
      </c>
      <c r="F30" s="19">
        <v>96</v>
      </c>
      <c r="G30" s="19">
        <v>98</v>
      </c>
      <c r="H30" s="19">
        <f>SUM(D30:G30)</f>
        <v>388</v>
      </c>
      <c r="I30" s="159"/>
      <c r="J30" s="94" t="s">
        <v>137</v>
      </c>
    </row>
    <row r="31" spans="1:9" ht="18" customHeight="1" thickBot="1">
      <c r="A31" s="26" t="s">
        <v>138</v>
      </c>
      <c r="B31" s="28">
        <v>18</v>
      </c>
      <c r="C31" s="28" t="s">
        <v>604</v>
      </c>
      <c r="D31" s="28">
        <v>98</v>
      </c>
      <c r="E31" s="28">
        <v>100</v>
      </c>
      <c r="F31" s="28">
        <v>98</v>
      </c>
      <c r="G31" s="28">
        <v>98</v>
      </c>
      <c r="H31" s="28">
        <f>SUM(D31:G31)</f>
        <v>394</v>
      </c>
      <c r="I31" s="160"/>
    </row>
    <row r="32" spans="1:9" s="4" customFormat="1" ht="22.5" customHeight="1" thickTop="1">
      <c r="A32" s="68" t="s">
        <v>655</v>
      </c>
      <c r="B32" s="157" t="s">
        <v>351</v>
      </c>
      <c r="C32" s="157"/>
      <c r="D32" s="157"/>
      <c r="E32" s="69" t="s">
        <v>484</v>
      </c>
      <c r="F32" s="70">
        <v>5</v>
      </c>
      <c r="G32" s="71" t="s">
        <v>656</v>
      </c>
      <c r="H32" s="70">
        <f>I34</f>
        <v>1165</v>
      </c>
      <c r="I32" s="73" t="s">
        <v>487</v>
      </c>
    </row>
    <row r="33" spans="1:10" ht="15" customHeight="1">
      <c r="A33" s="12" t="s">
        <v>488</v>
      </c>
      <c r="B33" s="5" t="s">
        <v>489</v>
      </c>
      <c r="C33" s="5" t="s">
        <v>657</v>
      </c>
      <c r="D33" s="5" t="s">
        <v>490</v>
      </c>
      <c r="E33" s="5" t="s">
        <v>491</v>
      </c>
      <c r="F33" s="5" t="s">
        <v>492</v>
      </c>
      <c r="G33" s="5" t="s">
        <v>493</v>
      </c>
      <c r="H33" s="5" t="s">
        <v>496</v>
      </c>
      <c r="I33" s="13" t="s">
        <v>497</v>
      </c>
      <c r="J33" s="3" t="s">
        <v>345</v>
      </c>
    </row>
    <row r="34" spans="1:10" s="7" customFormat="1" ht="18" customHeight="1">
      <c r="A34" s="26" t="s">
        <v>139</v>
      </c>
      <c r="B34" s="19">
        <v>20</v>
      </c>
      <c r="C34" s="19" t="s">
        <v>590</v>
      </c>
      <c r="D34" s="19">
        <v>97</v>
      </c>
      <c r="E34" s="19">
        <v>98</v>
      </c>
      <c r="F34" s="19">
        <v>96</v>
      </c>
      <c r="G34" s="19">
        <v>98</v>
      </c>
      <c r="H34" s="19">
        <f>SUM(D34:G34)</f>
        <v>389</v>
      </c>
      <c r="I34" s="158">
        <f>SUM(H34:H36)</f>
        <v>1165</v>
      </c>
      <c r="J34" s="9" t="s">
        <v>135</v>
      </c>
    </row>
    <row r="35" spans="1:10" s="7" customFormat="1" ht="18" customHeight="1">
      <c r="A35" s="26" t="s">
        <v>136</v>
      </c>
      <c r="B35" s="19">
        <v>20</v>
      </c>
      <c r="C35" s="19" t="s">
        <v>1277</v>
      </c>
      <c r="D35" s="19">
        <v>94</v>
      </c>
      <c r="E35" s="19">
        <v>100</v>
      </c>
      <c r="F35" s="19">
        <v>96</v>
      </c>
      <c r="G35" s="19">
        <v>96</v>
      </c>
      <c r="H35" s="19">
        <f>SUM(D35:G35)</f>
        <v>386</v>
      </c>
      <c r="I35" s="159"/>
      <c r="J35" s="94" t="s">
        <v>140</v>
      </c>
    </row>
    <row r="36" spans="1:9" s="7" customFormat="1" ht="18" customHeight="1" thickBot="1">
      <c r="A36" s="26" t="s">
        <v>138</v>
      </c>
      <c r="B36" s="28">
        <v>20</v>
      </c>
      <c r="C36" s="28" t="s">
        <v>547</v>
      </c>
      <c r="D36" s="28">
        <v>98</v>
      </c>
      <c r="E36" s="28">
        <v>97</v>
      </c>
      <c r="F36" s="28">
        <v>98</v>
      </c>
      <c r="G36" s="28">
        <v>97</v>
      </c>
      <c r="H36" s="28">
        <f>SUM(D36:G36)</f>
        <v>390</v>
      </c>
      <c r="I36" s="160"/>
    </row>
    <row r="37" spans="1:9" s="4" customFormat="1" ht="22.5" customHeight="1" thickTop="1">
      <c r="A37" s="68" t="s">
        <v>655</v>
      </c>
      <c r="B37" s="157" t="s">
        <v>525</v>
      </c>
      <c r="C37" s="157"/>
      <c r="D37" s="157"/>
      <c r="E37" s="69" t="s">
        <v>484</v>
      </c>
      <c r="F37" s="70">
        <f>RANK(I39,$I$2:$I$101,0)</f>
        <v>6</v>
      </c>
      <c r="G37" s="71" t="s">
        <v>656</v>
      </c>
      <c r="H37" s="70">
        <f>I39</f>
        <v>1163</v>
      </c>
      <c r="I37" s="73" t="s">
        <v>487</v>
      </c>
    </row>
    <row r="38" spans="1:9" ht="15" customHeight="1">
      <c r="A38" s="12" t="s">
        <v>488</v>
      </c>
      <c r="B38" s="5" t="s">
        <v>489</v>
      </c>
      <c r="C38" s="5" t="s">
        <v>657</v>
      </c>
      <c r="D38" s="5" t="s">
        <v>490</v>
      </c>
      <c r="E38" s="5" t="s">
        <v>491</v>
      </c>
      <c r="F38" s="5" t="s">
        <v>492</v>
      </c>
      <c r="G38" s="5" t="s">
        <v>493</v>
      </c>
      <c r="H38" s="5" t="s">
        <v>496</v>
      </c>
      <c r="I38" s="13" t="s">
        <v>497</v>
      </c>
    </row>
    <row r="39" spans="1:9" s="7" customFormat="1" ht="18" customHeight="1">
      <c r="A39" s="26" t="s">
        <v>130</v>
      </c>
      <c r="B39" s="19">
        <v>15</v>
      </c>
      <c r="C39" s="19" t="s">
        <v>542</v>
      </c>
      <c r="D39" s="19">
        <v>98</v>
      </c>
      <c r="E39" s="19">
        <v>97</v>
      </c>
      <c r="F39" s="19">
        <v>97</v>
      </c>
      <c r="G39" s="19">
        <v>98</v>
      </c>
      <c r="H39" s="19">
        <f>SUM(D39:G39)</f>
        <v>390</v>
      </c>
      <c r="I39" s="158">
        <f>SUM(H39:H41)</f>
        <v>1163</v>
      </c>
    </row>
    <row r="40" spans="1:9" s="7" customFormat="1" ht="18" customHeight="1">
      <c r="A40" s="26" t="s">
        <v>131</v>
      </c>
      <c r="B40" s="19">
        <v>15</v>
      </c>
      <c r="C40" s="19" t="s">
        <v>540</v>
      </c>
      <c r="D40" s="19">
        <v>98</v>
      </c>
      <c r="E40" s="19">
        <v>98</v>
      </c>
      <c r="F40" s="19">
        <v>96</v>
      </c>
      <c r="G40" s="19">
        <v>96</v>
      </c>
      <c r="H40" s="19">
        <f>SUM(D40:G40)</f>
        <v>388</v>
      </c>
      <c r="I40" s="159"/>
    </row>
    <row r="41" spans="1:9" s="7" customFormat="1" ht="18" customHeight="1" thickBot="1">
      <c r="A41" s="26" t="s">
        <v>132</v>
      </c>
      <c r="B41" s="19">
        <v>15</v>
      </c>
      <c r="C41" s="19" t="s">
        <v>583</v>
      </c>
      <c r="D41" s="19">
        <v>97</v>
      </c>
      <c r="E41" s="19">
        <v>96</v>
      </c>
      <c r="F41" s="19">
        <v>97</v>
      </c>
      <c r="G41" s="19">
        <v>95</v>
      </c>
      <c r="H41" s="19">
        <f>SUM(D41:G41)</f>
        <v>385</v>
      </c>
      <c r="I41" s="160"/>
    </row>
    <row r="42" spans="1:9" ht="21.75" thickTop="1">
      <c r="A42" s="68" t="s">
        <v>655</v>
      </c>
      <c r="B42" s="157" t="s">
        <v>338</v>
      </c>
      <c r="C42" s="157"/>
      <c r="D42" s="157"/>
      <c r="E42" s="69" t="s">
        <v>484</v>
      </c>
      <c r="F42" s="70">
        <f>RANK(I44,$I$2:$I$101,0)</f>
        <v>7</v>
      </c>
      <c r="G42" s="71" t="s">
        <v>656</v>
      </c>
      <c r="H42" s="70">
        <f>I44</f>
        <v>1153</v>
      </c>
      <c r="I42" s="73" t="s">
        <v>487</v>
      </c>
    </row>
    <row r="43" spans="1:9" ht="15" customHeight="1">
      <c r="A43" s="12" t="s">
        <v>488</v>
      </c>
      <c r="B43" s="5" t="s">
        <v>489</v>
      </c>
      <c r="C43" s="5" t="s">
        <v>657</v>
      </c>
      <c r="D43" s="5" t="s">
        <v>490</v>
      </c>
      <c r="E43" s="5" t="s">
        <v>491</v>
      </c>
      <c r="F43" s="5" t="s">
        <v>492</v>
      </c>
      <c r="G43" s="5" t="s">
        <v>493</v>
      </c>
      <c r="H43" s="5" t="s">
        <v>496</v>
      </c>
      <c r="I43" s="13" t="s">
        <v>497</v>
      </c>
    </row>
    <row r="44" spans="1:9" ht="18" customHeight="1">
      <c r="A44" s="26" t="s">
        <v>139</v>
      </c>
      <c r="B44" s="19">
        <v>13</v>
      </c>
      <c r="C44" s="19" t="s">
        <v>554</v>
      </c>
      <c r="D44" s="19">
        <v>97</v>
      </c>
      <c r="E44" s="19">
        <v>97</v>
      </c>
      <c r="F44" s="19">
        <v>95</v>
      </c>
      <c r="G44" s="19">
        <v>91</v>
      </c>
      <c r="H44" s="19">
        <f>SUM(D44:G44)</f>
        <v>380</v>
      </c>
      <c r="I44" s="158">
        <f>SUM(H44:H46)</f>
        <v>1153</v>
      </c>
    </row>
    <row r="45" spans="1:9" ht="18" customHeight="1">
      <c r="A45" s="26" t="s">
        <v>141</v>
      </c>
      <c r="B45" s="19">
        <v>13</v>
      </c>
      <c r="C45" s="19" t="s">
        <v>1278</v>
      </c>
      <c r="D45" s="19">
        <v>95</v>
      </c>
      <c r="E45" s="19">
        <v>100</v>
      </c>
      <c r="F45" s="19">
        <v>95</v>
      </c>
      <c r="G45" s="19">
        <v>98</v>
      </c>
      <c r="H45" s="19">
        <f>SUM(D45:G45)</f>
        <v>388</v>
      </c>
      <c r="I45" s="159"/>
    </row>
    <row r="46" spans="1:9" ht="18" customHeight="1" thickBot="1">
      <c r="A46" s="27" t="s">
        <v>142</v>
      </c>
      <c r="B46" s="28">
        <v>13</v>
      </c>
      <c r="C46" s="28" t="s">
        <v>553</v>
      </c>
      <c r="D46" s="28">
        <v>95</v>
      </c>
      <c r="E46" s="28">
        <v>96</v>
      </c>
      <c r="F46" s="28">
        <v>96</v>
      </c>
      <c r="G46" s="28">
        <v>98</v>
      </c>
      <c r="H46" s="28">
        <f>SUM(D46:G46)</f>
        <v>385</v>
      </c>
      <c r="I46" s="160"/>
    </row>
    <row r="47" spans="1:9" s="7" customFormat="1" ht="21.75" customHeight="1" thickTop="1">
      <c r="A47" s="68" t="s">
        <v>655</v>
      </c>
      <c r="B47" s="157" t="s">
        <v>367</v>
      </c>
      <c r="C47" s="157"/>
      <c r="D47" s="157"/>
      <c r="E47" s="69" t="s">
        <v>484</v>
      </c>
      <c r="F47" s="70">
        <f>RANK(I49,$I$2:$I$101,0)</f>
        <v>8</v>
      </c>
      <c r="G47" s="71" t="s">
        <v>656</v>
      </c>
      <c r="H47" s="70">
        <f>I49</f>
        <v>1147</v>
      </c>
      <c r="I47" s="73" t="s">
        <v>487</v>
      </c>
    </row>
    <row r="48" spans="1:9" s="7" customFormat="1" ht="15" customHeight="1">
      <c r="A48" s="12" t="s">
        <v>488</v>
      </c>
      <c r="B48" s="5" t="s">
        <v>489</v>
      </c>
      <c r="C48" s="5" t="s">
        <v>657</v>
      </c>
      <c r="D48" s="5" t="s">
        <v>490</v>
      </c>
      <c r="E48" s="5" t="s">
        <v>491</v>
      </c>
      <c r="F48" s="5" t="s">
        <v>492</v>
      </c>
      <c r="G48" s="5" t="s">
        <v>493</v>
      </c>
      <c r="H48" s="5" t="s">
        <v>496</v>
      </c>
      <c r="I48" s="13" t="s">
        <v>497</v>
      </c>
    </row>
    <row r="49" spans="1:9" s="7" customFormat="1" ht="18" customHeight="1">
      <c r="A49" s="26" t="s">
        <v>143</v>
      </c>
      <c r="B49" s="29">
        <v>11</v>
      </c>
      <c r="C49" s="29" t="s">
        <v>535</v>
      </c>
      <c r="D49" s="29">
        <v>99</v>
      </c>
      <c r="E49" s="29">
        <v>98</v>
      </c>
      <c r="F49" s="29">
        <v>99</v>
      </c>
      <c r="G49" s="29">
        <v>91</v>
      </c>
      <c r="H49" s="19">
        <f>SUM(D49:G49)</f>
        <v>387</v>
      </c>
      <c r="I49" s="158">
        <f>SUM(H49:H51)</f>
        <v>1147</v>
      </c>
    </row>
    <row r="50" spans="1:9" s="7" customFormat="1" ht="18" customHeight="1">
      <c r="A50" s="26" t="s">
        <v>144</v>
      </c>
      <c r="B50" s="19">
        <v>11</v>
      </c>
      <c r="C50" s="19" t="s">
        <v>1279</v>
      </c>
      <c r="D50" s="19">
        <v>95</v>
      </c>
      <c r="E50" s="19">
        <v>92</v>
      </c>
      <c r="F50" s="19">
        <v>95</v>
      </c>
      <c r="G50" s="19">
        <v>94</v>
      </c>
      <c r="H50" s="19">
        <f>SUM(D50:G50)</f>
        <v>376</v>
      </c>
      <c r="I50" s="159"/>
    </row>
    <row r="51" spans="1:9" s="7" customFormat="1" ht="18" customHeight="1" thickBot="1">
      <c r="A51" s="27" t="s">
        <v>145</v>
      </c>
      <c r="B51" s="28">
        <v>11</v>
      </c>
      <c r="C51" s="28" t="s">
        <v>577</v>
      </c>
      <c r="D51" s="28">
        <v>96</v>
      </c>
      <c r="E51" s="28">
        <v>94</v>
      </c>
      <c r="F51" s="28">
        <v>98</v>
      </c>
      <c r="G51" s="28">
        <v>96</v>
      </c>
      <c r="H51" s="28">
        <f>SUM(D51:G51)</f>
        <v>384</v>
      </c>
      <c r="I51" s="160"/>
    </row>
    <row r="52" spans="1:9" s="4" customFormat="1" ht="22.5" customHeight="1" thickTop="1">
      <c r="A52" s="68" t="s">
        <v>655</v>
      </c>
      <c r="B52" s="157" t="s">
        <v>146</v>
      </c>
      <c r="C52" s="157"/>
      <c r="D52" s="157"/>
      <c r="E52" s="69" t="s">
        <v>484</v>
      </c>
      <c r="F52" s="70">
        <f>RANK(I54,$I$2:$I$101,0)</f>
        <v>9</v>
      </c>
      <c r="G52" s="71" t="s">
        <v>656</v>
      </c>
      <c r="H52" s="70">
        <f>I54</f>
        <v>1143</v>
      </c>
      <c r="I52" s="73" t="s">
        <v>487</v>
      </c>
    </row>
    <row r="53" spans="1:9" ht="15" customHeight="1">
      <c r="A53" s="12" t="s">
        <v>488</v>
      </c>
      <c r="B53" s="5" t="s">
        <v>489</v>
      </c>
      <c r="C53" s="5" t="s">
        <v>657</v>
      </c>
      <c r="D53" s="5" t="s">
        <v>490</v>
      </c>
      <c r="E53" s="5" t="s">
        <v>491</v>
      </c>
      <c r="F53" s="5" t="s">
        <v>492</v>
      </c>
      <c r="G53" s="5" t="s">
        <v>493</v>
      </c>
      <c r="H53" s="5" t="s">
        <v>496</v>
      </c>
      <c r="I53" s="13" t="s">
        <v>497</v>
      </c>
    </row>
    <row r="54" spans="1:9" s="7" customFormat="1" ht="18" customHeight="1">
      <c r="A54" s="26" t="s">
        <v>143</v>
      </c>
      <c r="B54" s="19">
        <v>14</v>
      </c>
      <c r="C54" s="19" t="s">
        <v>1269</v>
      </c>
      <c r="D54" s="19">
        <v>94</v>
      </c>
      <c r="E54" s="19">
        <v>96</v>
      </c>
      <c r="F54" s="19">
        <v>95</v>
      </c>
      <c r="G54" s="19">
        <v>94</v>
      </c>
      <c r="H54" s="19">
        <f>SUM(D54:G54)</f>
        <v>379</v>
      </c>
      <c r="I54" s="158">
        <f>SUM(H54:H56)</f>
        <v>1143</v>
      </c>
    </row>
    <row r="55" spans="1:9" s="7" customFormat="1" ht="18" customHeight="1">
      <c r="A55" s="26" t="s">
        <v>144</v>
      </c>
      <c r="B55" s="19">
        <v>14</v>
      </c>
      <c r="C55" s="19" t="s">
        <v>1280</v>
      </c>
      <c r="D55" s="19">
        <v>92</v>
      </c>
      <c r="E55" s="19">
        <v>92</v>
      </c>
      <c r="F55" s="19">
        <v>95</v>
      </c>
      <c r="G55" s="19">
        <v>93</v>
      </c>
      <c r="H55" s="19">
        <f>SUM(D55:G55)</f>
        <v>372</v>
      </c>
      <c r="I55" s="159"/>
    </row>
    <row r="56" spans="1:9" s="7" customFormat="1" ht="18" customHeight="1" thickBot="1">
      <c r="A56" s="26" t="s">
        <v>145</v>
      </c>
      <c r="B56" s="22">
        <v>14</v>
      </c>
      <c r="C56" s="22" t="s">
        <v>528</v>
      </c>
      <c r="D56" s="22">
        <v>99</v>
      </c>
      <c r="E56" s="22">
        <v>98</v>
      </c>
      <c r="F56" s="22">
        <v>99</v>
      </c>
      <c r="G56" s="22">
        <v>96</v>
      </c>
      <c r="H56" s="19">
        <f>SUM(D56:G56)</f>
        <v>392</v>
      </c>
      <c r="I56" s="160"/>
    </row>
    <row r="57" spans="1:9" s="4" customFormat="1" ht="22.5" customHeight="1" thickTop="1">
      <c r="A57" s="68" t="s">
        <v>655</v>
      </c>
      <c r="B57" s="157" t="s">
        <v>390</v>
      </c>
      <c r="C57" s="157"/>
      <c r="D57" s="157"/>
      <c r="E57" s="69" t="s">
        <v>484</v>
      </c>
      <c r="F57" s="70">
        <f>RANK(I59,$I$2:$I$101,0)</f>
        <v>10</v>
      </c>
      <c r="G57" s="71" t="s">
        <v>656</v>
      </c>
      <c r="H57" s="70">
        <f>I59</f>
        <v>1142</v>
      </c>
      <c r="I57" s="73" t="s">
        <v>487</v>
      </c>
    </row>
    <row r="58" spans="1:9" ht="15" customHeight="1">
      <c r="A58" s="12" t="s">
        <v>488</v>
      </c>
      <c r="B58" s="5" t="s">
        <v>489</v>
      </c>
      <c r="C58" s="5" t="s">
        <v>657</v>
      </c>
      <c r="D58" s="5" t="s">
        <v>490</v>
      </c>
      <c r="E58" s="5" t="s">
        <v>491</v>
      </c>
      <c r="F58" s="5" t="s">
        <v>492</v>
      </c>
      <c r="G58" s="5" t="s">
        <v>493</v>
      </c>
      <c r="H58" s="5" t="s">
        <v>496</v>
      </c>
      <c r="I58" s="13" t="s">
        <v>497</v>
      </c>
    </row>
    <row r="59" spans="1:9" s="7" customFormat="1" ht="18" customHeight="1">
      <c r="A59" s="26" t="s">
        <v>147</v>
      </c>
      <c r="B59" s="19">
        <v>10</v>
      </c>
      <c r="C59" s="19" t="s">
        <v>1270</v>
      </c>
      <c r="D59" s="19">
        <v>99</v>
      </c>
      <c r="E59" s="19">
        <v>99</v>
      </c>
      <c r="F59" s="19">
        <v>96</v>
      </c>
      <c r="G59" s="19">
        <v>100</v>
      </c>
      <c r="H59" s="19">
        <f>SUM(D59:G59)</f>
        <v>394</v>
      </c>
      <c r="I59" s="158">
        <f>SUM(H59:H61)</f>
        <v>1142</v>
      </c>
    </row>
    <row r="60" spans="1:9" s="7" customFormat="1" ht="18" customHeight="1">
      <c r="A60" s="26" t="s">
        <v>148</v>
      </c>
      <c r="B60" s="91">
        <v>10</v>
      </c>
      <c r="C60" s="91" t="s">
        <v>1281</v>
      </c>
      <c r="D60" s="91">
        <v>94</v>
      </c>
      <c r="E60" s="91">
        <v>94</v>
      </c>
      <c r="F60" s="91">
        <v>98</v>
      </c>
      <c r="G60" s="91">
        <v>98</v>
      </c>
      <c r="H60" s="19">
        <f>SUM(D60:G60)</f>
        <v>384</v>
      </c>
      <c r="I60" s="159"/>
    </row>
    <row r="61" spans="1:9" s="7" customFormat="1" ht="18" customHeight="1" thickBot="1">
      <c r="A61" s="26" t="s">
        <v>149</v>
      </c>
      <c r="B61" s="91">
        <v>10</v>
      </c>
      <c r="C61" s="91" t="s">
        <v>1288</v>
      </c>
      <c r="D61" s="91">
        <v>91</v>
      </c>
      <c r="E61" s="91">
        <v>93</v>
      </c>
      <c r="F61" s="91">
        <v>89</v>
      </c>
      <c r="G61" s="91">
        <v>91</v>
      </c>
      <c r="H61" s="19">
        <f>SUM(D61:G61)</f>
        <v>364</v>
      </c>
      <c r="I61" s="160"/>
    </row>
    <row r="62" spans="1:9" s="4" customFormat="1" ht="22.5" customHeight="1" thickTop="1">
      <c r="A62" s="68" t="s">
        <v>655</v>
      </c>
      <c r="B62" s="157" t="s">
        <v>377</v>
      </c>
      <c r="C62" s="157"/>
      <c r="D62" s="157"/>
      <c r="E62" s="69" t="s">
        <v>484</v>
      </c>
      <c r="F62" s="70">
        <f>RANK(I64,$I$2:$I$101,0)</f>
        <v>11</v>
      </c>
      <c r="G62" s="71" t="s">
        <v>656</v>
      </c>
      <c r="H62" s="70">
        <f>I64</f>
        <v>1123</v>
      </c>
      <c r="I62" s="73" t="s">
        <v>487</v>
      </c>
    </row>
    <row r="63" spans="1:9" ht="15" customHeight="1">
      <c r="A63" s="12" t="s">
        <v>488</v>
      </c>
      <c r="B63" s="5" t="s">
        <v>489</v>
      </c>
      <c r="C63" s="5" t="s">
        <v>657</v>
      </c>
      <c r="D63" s="5" t="s">
        <v>490</v>
      </c>
      <c r="E63" s="5" t="s">
        <v>491</v>
      </c>
      <c r="F63" s="5" t="s">
        <v>492</v>
      </c>
      <c r="G63" s="5" t="s">
        <v>493</v>
      </c>
      <c r="H63" s="5" t="s">
        <v>496</v>
      </c>
      <c r="I63" s="13" t="s">
        <v>497</v>
      </c>
    </row>
    <row r="64" spans="1:9" s="7" customFormat="1" ht="18" customHeight="1">
      <c r="A64" s="26" t="s">
        <v>139</v>
      </c>
      <c r="B64" s="19">
        <v>9</v>
      </c>
      <c r="C64" s="19" t="s">
        <v>1271</v>
      </c>
      <c r="D64" s="19">
        <v>96</v>
      </c>
      <c r="E64" s="19">
        <v>90</v>
      </c>
      <c r="F64" s="19">
        <v>91</v>
      </c>
      <c r="G64" s="19">
        <v>93</v>
      </c>
      <c r="H64" s="19">
        <f>SUM(D64:G64)</f>
        <v>370</v>
      </c>
      <c r="I64" s="158">
        <f>SUM(H64:H66)</f>
        <v>1123</v>
      </c>
    </row>
    <row r="65" spans="1:9" s="7" customFormat="1" ht="18" customHeight="1">
      <c r="A65" s="26" t="s">
        <v>141</v>
      </c>
      <c r="B65" s="19">
        <v>9</v>
      </c>
      <c r="C65" s="19" t="s">
        <v>1282</v>
      </c>
      <c r="D65" s="19">
        <v>93</v>
      </c>
      <c r="E65" s="19">
        <v>97</v>
      </c>
      <c r="F65" s="19">
        <v>96</v>
      </c>
      <c r="G65" s="19">
        <v>96</v>
      </c>
      <c r="H65" s="19">
        <f>SUM(D65:G65)</f>
        <v>382</v>
      </c>
      <c r="I65" s="159"/>
    </row>
    <row r="66" spans="1:9" s="7" customFormat="1" ht="18" customHeight="1" thickBot="1">
      <c r="A66" s="26" t="s">
        <v>142</v>
      </c>
      <c r="B66" s="19">
        <v>9</v>
      </c>
      <c r="C66" s="124" t="s">
        <v>150</v>
      </c>
      <c r="D66" s="19">
        <v>90</v>
      </c>
      <c r="E66" s="19">
        <v>97</v>
      </c>
      <c r="F66" s="19">
        <v>91</v>
      </c>
      <c r="G66" s="19">
        <v>93</v>
      </c>
      <c r="H66" s="19">
        <f>SUM(D66:G66)</f>
        <v>371</v>
      </c>
      <c r="I66" s="160"/>
    </row>
    <row r="67" spans="1:9" s="4" customFormat="1" ht="22.5" customHeight="1" thickTop="1">
      <c r="A67" s="68" t="s">
        <v>655</v>
      </c>
      <c r="B67" s="157" t="s">
        <v>378</v>
      </c>
      <c r="C67" s="157"/>
      <c r="D67" s="157"/>
      <c r="E67" s="69" t="s">
        <v>484</v>
      </c>
      <c r="F67" s="70">
        <f>RANK(I69,$I$2:$I$101,0)</f>
        <v>12</v>
      </c>
      <c r="G67" s="71" t="s">
        <v>656</v>
      </c>
      <c r="H67" s="70">
        <f>I69</f>
        <v>1121</v>
      </c>
      <c r="I67" s="73" t="s">
        <v>487</v>
      </c>
    </row>
    <row r="68" spans="1:9" ht="15" customHeight="1">
      <c r="A68" s="12" t="s">
        <v>488</v>
      </c>
      <c r="B68" s="5" t="s">
        <v>489</v>
      </c>
      <c r="C68" s="5" t="s">
        <v>657</v>
      </c>
      <c r="D68" s="5" t="s">
        <v>490</v>
      </c>
      <c r="E68" s="5" t="s">
        <v>491</v>
      </c>
      <c r="F68" s="5" t="s">
        <v>492</v>
      </c>
      <c r="G68" s="5" t="s">
        <v>493</v>
      </c>
      <c r="H68" s="5" t="s">
        <v>496</v>
      </c>
      <c r="I68" s="13" t="s">
        <v>497</v>
      </c>
    </row>
    <row r="69" spans="1:9" s="2" customFormat="1" ht="18" customHeight="1">
      <c r="A69" s="26" t="s">
        <v>130</v>
      </c>
      <c r="B69" s="19">
        <v>22</v>
      </c>
      <c r="C69" s="19" t="s">
        <v>544</v>
      </c>
      <c r="D69" s="19">
        <v>94</v>
      </c>
      <c r="E69" s="19">
        <v>90</v>
      </c>
      <c r="F69" s="19">
        <v>95</v>
      </c>
      <c r="G69" s="19">
        <v>94</v>
      </c>
      <c r="H69" s="19">
        <f>SUM(D69:G69)</f>
        <v>373</v>
      </c>
      <c r="I69" s="158">
        <f>SUM(H69:H71)</f>
        <v>1121</v>
      </c>
    </row>
    <row r="70" spans="1:9" s="7" customFormat="1" ht="18" customHeight="1">
      <c r="A70" s="26" t="s">
        <v>131</v>
      </c>
      <c r="B70" s="19">
        <v>22</v>
      </c>
      <c r="C70" s="19" t="s">
        <v>585</v>
      </c>
      <c r="D70" s="19">
        <v>93</v>
      </c>
      <c r="E70" s="19">
        <v>93</v>
      </c>
      <c r="F70" s="19">
        <v>95</v>
      </c>
      <c r="G70" s="19">
        <v>89</v>
      </c>
      <c r="H70" s="19">
        <f>SUM(D70:G70)</f>
        <v>370</v>
      </c>
      <c r="I70" s="159"/>
    </row>
    <row r="71" spans="1:9" s="7" customFormat="1" ht="18" customHeight="1" thickBot="1">
      <c r="A71" s="26" t="s">
        <v>132</v>
      </c>
      <c r="B71" s="28">
        <v>22</v>
      </c>
      <c r="C71" s="28" t="s">
        <v>543</v>
      </c>
      <c r="D71" s="28">
        <v>94</v>
      </c>
      <c r="E71" s="28">
        <v>96</v>
      </c>
      <c r="F71" s="28">
        <v>93</v>
      </c>
      <c r="G71" s="28">
        <v>95</v>
      </c>
      <c r="H71" s="28">
        <f>SUM(D71:G71)</f>
        <v>378</v>
      </c>
      <c r="I71" s="160"/>
    </row>
    <row r="72" spans="1:9" s="4" customFormat="1" ht="22.5" customHeight="1" thickTop="1">
      <c r="A72" s="68" t="s">
        <v>655</v>
      </c>
      <c r="B72" s="157" t="s">
        <v>363</v>
      </c>
      <c r="C72" s="157"/>
      <c r="D72" s="157"/>
      <c r="E72" s="69" t="s">
        <v>484</v>
      </c>
      <c r="F72" s="70">
        <f>RANK(I74,$I$2:$I$101,0)</f>
        <v>13</v>
      </c>
      <c r="G72" s="71" t="s">
        <v>656</v>
      </c>
      <c r="H72" s="70">
        <f>I74</f>
        <v>1112</v>
      </c>
      <c r="I72" s="73" t="s">
        <v>487</v>
      </c>
    </row>
    <row r="73" spans="1:9" ht="15" customHeight="1">
      <c r="A73" s="12" t="s">
        <v>488</v>
      </c>
      <c r="B73" s="5" t="s">
        <v>489</v>
      </c>
      <c r="C73" s="5" t="s">
        <v>657</v>
      </c>
      <c r="D73" s="5" t="s">
        <v>490</v>
      </c>
      <c r="E73" s="5" t="s">
        <v>491</v>
      </c>
      <c r="F73" s="5" t="s">
        <v>492</v>
      </c>
      <c r="G73" s="5" t="s">
        <v>493</v>
      </c>
      <c r="H73" s="5" t="s">
        <v>496</v>
      </c>
      <c r="I73" s="13" t="s">
        <v>497</v>
      </c>
    </row>
    <row r="74" spans="1:9" s="7" customFormat="1" ht="18" customHeight="1">
      <c r="A74" s="26" t="s">
        <v>127</v>
      </c>
      <c r="B74" s="19">
        <v>23</v>
      </c>
      <c r="C74" s="19" t="s">
        <v>1272</v>
      </c>
      <c r="D74" s="19">
        <v>90</v>
      </c>
      <c r="E74" s="19">
        <v>91</v>
      </c>
      <c r="F74" s="19">
        <v>94</v>
      </c>
      <c r="G74" s="19">
        <v>97</v>
      </c>
      <c r="H74" s="19">
        <f>SUM(D74:G74)</f>
        <v>372</v>
      </c>
      <c r="I74" s="158">
        <f>SUM(H74:H76)</f>
        <v>1112</v>
      </c>
    </row>
    <row r="75" spans="1:9" s="7" customFormat="1" ht="18" customHeight="1">
      <c r="A75" s="26" t="s">
        <v>128</v>
      </c>
      <c r="B75" s="19">
        <v>23</v>
      </c>
      <c r="C75" s="19" t="s">
        <v>566</v>
      </c>
      <c r="D75" s="19">
        <v>96</v>
      </c>
      <c r="E75" s="19">
        <v>95</v>
      </c>
      <c r="F75" s="19">
        <v>98</v>
      </c>
      <c r="G75" s="19">
        <v>96</v>
      </c>
      <c r="H75" s="19">
        <f>SUM(D75:G75)</f>
        <v>385</v>
      </c>
      <c r="I75" s="159"/>
    </row>
    <row r="76" spans="1:9" s="7" customFormat="1" ht="18" customHeight="1" thickBot="1">
      <c r="A76" s="27" t="s">
        <v>129</v>
      </c>
      <c r="B76" s="28">
        <v>23</v>
      </c>
      <c r="C76" s="28" t="s">
        <v>606</v>
      </c>
      <c r="D76" s="28">
        <v>86</v>
      </c>
      <c r="E76" s="28">
        <v>90</v>
      </c>
      <c r="F76" s="28">
        <v>90</v>
      </c>
      <c r="G76" s="28">
        <v>89</v>
      </c>
      <c r="H76" s="28">
        <f>SUM(D76:G76)</f>
        <v>355</v>
      </c>
      <c r="I76" s="160"/>
    </row>
    <row r="77" spans="1:9" s="4" customFormat="1" ht="22.5" customHeight="1" thickTop="1">
      <c r="A77" s="68" t="s">
        <v>655</v>
      </c>
      <c r="B77" s="157" t="s">
        <v>151</v>
      </c>
      <c r="C77" s="157"/>
      <c r="D77" s="157"/>
      <c r="E77" s="69" t="s">
        <v>484</v>
      </c>
      <c r="F77" s="70">
        <f>RANK(I79,$I$2:$I$101,0)</f>
        <v>14</v>
      </c>
      <c r="G77" s="71" t="s">
        <v>656</v>
      </c>
      <c r="H77" s="70">
        <f>I79</f>
        <v>1110</v>
      </c>
      <c r="I77" s="73" t="s">
        <v>487</v>
      </c>
    </row>
    <row r="78" spans="1:9" ht="15" customHeight="1">
      <c r="A78" s="90" t="s">
        <v>488</v>
      </c>
      <c r="B78" s="5" t="s">
        <v>489</v>
      </c>
      <c r="C78" s="5" t="s">
        <v>657</v>
      </c>
      <c r="D78" s="5" t="s">
        <v>490</v>
      </c>
      <c r="E78" s="5" t="s">
        <v>491</v>
      </c>
      <c r="F78" s="5" t="s">
        <v>492</v>
      </c>
      <c r="G78" s="5" t="s">
        <v>493</v>
      </c>
      <c r="H78" s="5" t="s">
        <v>496</v>
      </c>
      <c r="I78" s="88" t="s">
        <v>497</v>
      </c>
    </row>
    <row r="79" spans="1:9" s="7" customFormat="1" ht="18" customHeight="1">
      <c r="A79" s="26" t="s">
        <v>130</v>
      </c>
      <c r="B79" s="19">
        <v>8</v>
      </c>
      <c r="C79" s="19" t="s">
        <v>1273</v>
      </c>
      <c r="D79" s="19">
        <v>91</v>
      </c>
      <c r="E79" s="19">
        <v>96</v>
      </c>
      <c r="F79" s="19">
        <v>93</v>
      </c>
      <c r="G79" s="19">
        <v>94</v>
      </c>
      <c r="H79" s="19">
        <f>SUM(D79:G79)</f>
        <v>374</v>
      </c>
      <c r="I79" s="158">
        <f>SUM(H79:H81)</f>
        <v>1110</v>
      </c>
    </row>
    <row r="80" spans="1:9" s="7" customFormat="1" ht="18" customHeight="1">
      <c r="A80" s="26" t="s">
        <v>131</v>
      </c>
      <c r="B80" s="19">
        <v>8</v>
      </c>
      <c r="C80" s="19" t="s">
        <v>1283</v>
      </c>
      <c r="D80" s="19">
        <v>93</v>
      </c>
      <c r="E80" s="19">
        <v>95</v>
      </c>
      <c r="F80" s="19">
        <v>92</v>
      </c>
      <c r="G80" s="19">
        <v>92</v>
      </c>
      <c r="H80" s="19">
        <f>SUM(D80:G80)</f>
        <v>372</v>
      </c>
      <c r="I80" s="159"/>
    </row>
    <row r="81" spans="1:9" s="7" customFormat="1" ht="18" customHeight="1" thickBot="1">
      <c r="A81" s="26" t="s">
        <v>132</v>
      </c>
      <c r="B81" s="28">
        <v>8</v>
      </c>
      <c r="C81" s="28" t="s">
        <v>1289</v>
      </c>
      <c r="D81" s="28">
        <v>94</v>
      </c>
      <c r="E81" s="28">
        <v>86</v>
      </c>
      <c r="F81" s="28">
        <v>93</v>
      </c>
      <c r="G81" s="28">
        <v>91</v>
      </c>
      <c r="H81" s="28">
        <f>SUM(D81:G81)</f>
        <v>364</v>
      </c>
      <c r="I81" s="160"/>
    </row>
    <row r="82" spans="1:9" ht="21.75" thickTop="1">
      <c r="A82" s="68" t="s">
        <v>655</v>
      </c>
      <c r="B82" s="157" t="s">
        <v>671</v>
      </c>
      <c r="C82" s="157"/>
      <c r="D82" s="157"/>
      <c r="E82" s="69" t="s">
        <v>484</v>
      </c>
      <c r="F82" s="70">
        <f>RANK(I84,$I$2:$I$101,0)</f>
        <v>15</v>
      </c>
      <c r="G82" s="71" t="s">
        <v>656</v>
      </c>
      <c r="H82" s="70">
        <f>I84</f>
        <v>1101</v>
      </c>
      <c r="I82" s="73" t="s">
        <v>487</v>
      </c>
    </row>
    <row r="83" spans="1:9" ht="15" customHeight="1">
      <c r="A83" s="12" t="s">
        <v>488</v>
      </c>
      <c r="B83" s="5" t="s">
        <v>489</v>
      </c>
      <c r="C83" s="5" t="s">
        <v>657</v>
      </c>
      <c r="D83" s="5" t="s">
        <v>490</v>
      </c>
      <c r="E83" s="5" t="s">
        <v>491</v>
      </c>
      <c r="F83" s="5" t="s">
        <v>492</v>
      </c>
      <c r="G83" s="5" t="s">
        <v>493</v>
      </c>
      <c r="H83" s="5" t="s">
        <v>496</v>
      </c>
      <c r="I83" s="13" t="s">
        <v>497</v>
      </c>
    </row>
    <row r="84" spans="1:9" ht="18" customHeight="1">
      <c r="A84" s="26" t="s">
        <v>139</v>
      </c>
      <c r="B84" s="29">
        <v>26</v>
      </c>
      <c r="C84" s="29" t="s">
        <v>1274</v>
      </c>
      <c r="D84" s="29">
        <v>92</v>
      </c>
      <c r="E84" s="29">
        <v>95</v>
      </c>
      <c r="F84" s="29">
        <v>98</v>
      </c>
      <c r="G84" s="29">
        <v>96</v>
      </c>
      <c r="H84" s="19">
        <f>SUM(D84:G84)</f>
        <v>381</v>
      </c>
      <c r="I84" s="158">
        <f>SUM(H84:H86)</f>
        <v>1101</v>
      </c>
    </row>
    <row r="85" spans="1:9" ht="18" customHeight="1">
      <c r="A85" s="26" t="s">
        <v>141</v>
      </c>
      <c r="B85" s="19">
        <v>26</v>
      </c>
      <c r="C85" s="19" t="s">
        <v>1284</v>
      </c>
      <c r="D85" s="19">
        <v>87</v>
      </c>
      <c r="E85" s="19">
        <v>95</v>
      </c>
      <c r="F85" s="19">
        <v>86</v>
      </c>
      <c r="G85" s="19">
        <v>85</v>
      </c>
      <c r="H85" s="19">
        <f>SUM(D85:G85)</f>
        <v>353</v>
      </c>
      <c r="I85" s="159"/>
    </row>
    <row r="86" spans="1:9" ht="18" customHeight="1" thickBot="1">
      <c r="A86" s="26" t="s">
        <v>142</v>
      </c>
      <c r="B86" s="19">
        <v>26</v>
      </c>
      <c r="C86" s="19" t="s">
        <v>1290</v>
      </c>
      <c r="D86" s="19">
        <v>92</v>
      </c>
      <c r="E86" s="19">
        <v>91</v>
      </c>
      <c r="F86" s="19">
        <v>92</v>
      </c>
      <c r="G86" s="19">
        <v>92</v>
      </c>
      <c r="H86" s="19">
        <f>SUM(D86:G86)</f>
        <v>367</v>
      </c>
      <c r="I86" s="160"/>
    </row>
    <row r="87" spans="1:9" s="7" customFormat="1" ht="22.5" customHeight="1" thickTop="1">
      <c r="A87" s="68" t="s">
        <v>655</v>
      </c>
      <c r="B87" s="157" t="s">
        <v>380</v>
      </c>
      <c r="C87" s="157"/>
      <c r="D87" s="157"/>
      <c r="E87" s="69" t="s">
        <v>152</v>
      </c>
      <c r="F87" s="70">
        <f>RANK(I89,$I$2:$I$101,0)</f>
        <v>16</v>
      </c>
      <c r="G87" s="71" t="s">
        <v>656</v>
      </c>
      <c r="H87" s="70">
        <f>I89</f>
        <v>1090</v>
      </c>
      <c r="I87" s="73" t="s">
        <v>487</v>
      </c>
    </row>
    <row r="88" spans="1:9" s="7" customFormat="1" ht="15" customHeight="1">
      <c r="A88" s="12" t="s">
        <v>488</v>
      </c>
      <c r="B88" s="5" t="s">
        <v>489</v>
      </c>
      <c r="C88" s="5" t="s">
        <v>657</v>
      </c>
      <c r="D88" s="5" t="s">
        <v>490</v>
      </c>
      <c r="E88" s="5" t="s">
        <v>491</v>
      </c>
      <c r="F88" s="5" t="s">
        <v>492</v>
      </c>
      <c r="G88" s="5" t="s">
        <v>493</v>
      </c>
      <c r="H88" s="5" t="s">
        <v>496</v>
      </c>
      <c r="I88" s="13" t="s">
        <v>497</v>
      </c>
    </row>
    <row r="89" spans="1:9" s="7" customFormat="1" ht="18" customHeight="1">
      <c r="A89" s="26" t="s">
        <v>147</v>
      </c>
      <c r="B89" s="19">
        <v>7</v>
      </c>
      <c r="C89" s="19" t="s">
        <v>1275</v>
      </c>
      <c r="D89" s="19">
        <v>91</v>
      </c>
      <c r="E89" s="19">
        <v>96</v>
      </c>
      <c r="F89" s="19">
        <v>94</v>
      </c>
      <c r="G89" s="19">
        <v>94</v>
      </c>
      <c r="H89" s="19">
        <f>SUM(D89:G89)</f>
        <v>375</v>
      </c>
      <c r="I89" s="158">
        <f>SUM(H89:H91)</f>
        <v>1090</v>
      </c>
    </row>
    <row r="90" spans="1:9" s="7" customFormat="1" ht="18" customHeight="1">
      <c r="A90" s="26" t="s">
        <v>148</v>
      </c>
      <c r="B90" s="19">
        <v>7</v>
      </c>
      <c r="C90" s="19" t="s">
        <v>1285</v>
      </c>
      <c r="D90" s="19">
        <v>96</v>
      </c>
      <c r="E90" s="19">
        <v>94</v>
      </c>
      <c r="F90" s="19">
        <v>94</v>
      </c>
      <c r="G90" s="19">
        <v>93</v>
      </c>
      <c r="H90" s="19">
        <f>SUM(D90:G90)</f>
        <v>377</v>
      </c>
      <c r="I90" s="159"/>
    </row>
    <row r="91" spans="1:9" s="7" customFormat="1" ht="18" customHeight="1" thickBot="1">
      <c r="A91" s="26" t="s">
        <v>149</v>
      </c>
      <c r="B91" s="19">
        <v>7</v>
      </c>
      <c r="C91" s="19" t="s">
        <v>1291</v>
      </c>
      <c r="D91" s="19">
        <v>88</v>
      </c>
      <c r="E91" s="19">
        <v>82</v>
      </c>
      <c r="F91" s="19">
        <v>84</v>
      </c>
      <c r="G91" s="19">
        <v>84</v>
      </c>
      <c r="H91" s="19">
        <f>SUM(D91:G91)</f>
        <v>338</v>
      </c>
      <c r="I91" s="160"/>
    </row>
    <row r="92" spans="1:9" s="4" customFormat="1" ht="22.5" customHeight="1" thickTop="1">
      <c r="A92" s="68" t="s">
        <v>655</v>
      </c>
      <c r="B92" s="157" t="s">
        <v>524</v>
      </c>
      <c r="C92" s="157"/>
      <c r="D92" s="157"/>
      <c r="E92" s="69" t="s">
        <v>484</v>
      </c>
      <c r="F92" s="70">
        <f>RANK(I94,$I$2:$I$101,0)</f>
        <v>17</v>
      </c>
      <c r="G92" s="71" t="s">
        <v>656</v>
      </c>
      <c r="H92" s="70">
        <f>I94</f>
        <v>1088</v>
      </c>
      <c r="I92" s="73" t="s">
        <v>487</v>
      </c>
    </row>
    <row r="93" spans="1:9" ht="15" customHeight="1">
      <c r="A93" s="12" t="s">
        <v>488</v>
      </c>
      <c r="B93" s="5" t="s">
        <v>489</v>
      </c>
      <c r="C93" s="5" t="s">
        <v>657</v>
      </c>
      <c r="D93" s="5" t="s">
        <v>490</v>
      </c>
      <c r="E93" s="5" t="s">
        <v>491</v>
      </c>
      <c r="F93" s="5" t="s">
        <v>492</v>
      </c>
      <c r="G93" s="5" t="s">
        <v>493</v>
      </c>
      <c r="H93" s="5" t="s">
        <v>496</v>
      </c>
      <c r="I93" s="13" t="s">
        <v>497</v>
      </c>
    </row>
    <row r="94" spans="1:9" s="7" customFormat="1" ht="18" customHeight="1">
      <c r="A94" s="26" t="s">
        <v>139</v>
      </c>
      <c r="B94" s="19">
        <v>25</v>
      </c>
      <c r="C94" s="19" t="s">
        <v>574</v>
      </c>
      <c r="D94" s="19">
        <v>90</v>
      </c>
      <c r="E94" s="19">
        <v>87</v>
      </c>
      <c r="F94" s="19">
        <v>91</v>
      </c>
      <c r="G94" s="19">
        <v>97</v>
      </c>
      <c r="H94" s="19">
        <f>SUM(D94:G94)</f>
        <v>365</v>
      </c>
      <c r="I94" s="158">
        <f>SUM(H94:H96)</f>
        <v>1088</v>
      </c>
    </row>
    <row r="95" spans="1:9" s="7" customFormat="1" ht="18" customHeight="1">
      <c r="A95" s="26" t="s">
        <v>141</v>
      </c>
      <c r="B95" s="19">
        <v>25</v>
      </c>
      <c r="C95" s="19" t="s">
        <v>1286</v>
      </c>
      <c r="D95" s="19">
        <v>86</v>
      </c>
      <c r="E95" s="19">
        <v>87</v>
      </c>
      <c r="F95" s="19">
        <v>93</v>
      </c>
      <c r="G95" s="19">
        <v>89</v>
      </c>
      <c r="H95" s="19">
        <f>SUM(D95:G95)</f>
        <v>355</v>
      </c>
      <c r="I95" s="159"/>
    </row>
    <row r="96" spans="1:9" s="7" customFormat="1" ht="18" customHeight="1" thickBot="1">
      <c r="A96" s="27" t="s">
        <v>142</v>
      </c>
      <c r="B96" s="28">
        <v>25</v>
      </c>
      <c r="C96" s="28" t="s">
        <v>573</v>
      </c>
      <c r="D96" s="28">
        <v>95</v>
      </c>
      <c r="E96" s="28">
        <v>91</v>
      </c>
      <c r="F96" s="28">
        <v>92</v>
      </c>
      <c r="G96" s="28">
        <v>90</v>
      </c>
      <c r="H96" s="28">
        <f>SUM(D96:G96)</f>
        <v>368</v>
      </c>
      <c r="I96" s="160"/>
    </row>
    <row r="97" spans="1:9" s="4" customFormat="1" ht="22.5" customHeight="1" thickTop="1">
      <c r="A97" s="68" t="s">
        <v>655</v>
      </c>
      <c r="B97" s="157" t="s">
        <v>153</v>
      </c>
      <c r="C97" s="157"/>
      <c r="D97" s="157"/>
      <c r="E97" s="69" t="s">
        <v>484</v>
      </c>
      <c r="F97" s="70">
        <f>RANK(I99,$I$2:$I$101,0)</f>
        <v>18</v>
      </c>
      <c r="G97" s="71" t="s">
        <v>656</v>
      </c>
      <c r="H97" s="70">
        <f>I99</f>
        <v>740</v>
      </c>
      <c r="I97" s="73" t="s">
        <v>487</v>
      </c>
    </row>
    <row r="98" spans="1:9" ht="14.25" customHeight="1">
      <c r="A98" s="12" t="s">
        <v>488</v>
      </c>
      <c r="B98" s="5" t="s">
        <v>489</v>
      </c>
      <c r="C98" s="5" t="s">
        <v>657</v>
      </c>
      <c r="D98" s="5" t="s">
        <v>490</v>
      </c>
      <c r="E98" s="5" t="s">
        <v>491</v>
      </c>
      <c r="F98" s="5" t="s">
        <v>492</v>
      </c>
      <c r="G98" s="5" t="s">
        <v>493</v>
      </c>
      <c r="H98" s="5" t="s">
        <v>496</v>
      </c>
      <c r="I98" s="13" t="s">
        <v>497</v>
      </c>
    </row>
    <row r="99" spans="1:9" s="2" customFormat="1" ht="18" customHeight="1">
      <c r="A99" s="26" t="s">
        <v>154</v>
      </c>
      <c r="B99" s="19">
        <v>24</v>
      </c>
      <c r="C99" s="19" t="s">
        <v>1276</v>
      </c>
      <c r="D99" s="19">
        <v>90</v>
      </c>
      <c r="E99" s="19">
        <v>93</v>
      </c>
      <c r="F99" s="19">
        <v>91</v>
      </c>
      <c r="G99" s="19">
        <v>95</v>
      </c>
      <c r="H99" s="19">
        <f>SUM(D99:G99)</f>
        <v>369</v>
      </c>
      <c r="I99" s="158">
        <f>SUM(H99:H101)</f>
        <v>740</v>
      </c>
    </row>
    <row r="100" spans="1:9" s="7" customFormat="1" ht="18" customHeight="1">
      <c r="A100" s="26" t="s">
        <v>155</v>
      </c>
      <c r="B100" s="19">
        <v>24</v>
      </c>
      <c r="C100" s="19" t="s">
        <v>1287</v>
      </c>
      <c r="D100" s="165" t="s">
        <v>310</v>
      </c>
      <c r="E100" s="166"/>
      <c r="F100" s="166"/>
      <c r="G100" s="166"/>
      <c r="H100" s="167"/>
      <c r="I100" s="159"/>
    </row>
    <row r="101" spans="1:9" s="7" customFormat="1" ht="18" customHeight="1" thickBot="1">
      <c r="A101" s="27" t="s">
        <v>156</v>
      </c>
      <c r="B101" s="28">
        <v>24</v>
      </c>
      <c r="C101" s="28" t="s">
        <v>1292</v>
      </c>
      <c r="D101" s="28">
        <v>97</v>
      </c>
      <c r="E101" s="28">
        <v>92</v>
      </c>
      <c r="F101" s="28">
        <v>90</v>
      </c>
      <c r="G101" s="28">
        <v>92</v>
      </c>
      <c r="H101" s="28">
        <f>SUM(D101:G101)</f>
        <v>371</v>
      </c>
      <c r="I101" s="160"/>
    </row>
    <row r="102" spans="6:9" ht="24" customHeight="1" thickTop="1">
      <c r="F102" s="163" t="s">
        <v>1257</v>
      </c>
      <c r="G102" s="163"/>
      <c r="H102" s="163"/>
      <c r="I102" s="163"/>
    </row>
  </sheetData>
  <mergeCells count="46">
    <mergeCell ref="A4:I4"/>
    <mergeCell ref="A2:I2"/>
    <mergeCell ref="A5:I5"/>
    <mergeCell ref="A6:I6"/>
    <mergeCell ref="A8:I8"/>
    <mergeCell ref="B82:D82"/>
    <mergeCell ref="I84:I86"/>
    <mergeCell ref="B57:D57"/>
    <mergeCell ref="A9:I9"/>
    <mergeCell ref="B12:D12"/>
    <mergeCell ref="I19:I21"/>
    <mergeCell ref="I14:I16"/>
    <mergeCell ref="B42:D42"/>
    <mergeCell ref="I34:I36"/>
    <mergeCell ref="I94:I96"/>
    <mergeCell ref="B97:D97"/>
    <mergeCell ref="I99:I101"/>
    <mergeCell ref="B92:D92"/>
    <mergeCell ref="B87:D87"/>
    <mergeCell ref="B52:D52"/>
    <mergeCell ref="I54:I56"/>
    <mergeCell ref="B37:D37"/>
    <mergeCell ref="I39:I41"/>
    <mergeCell ref="I59:I61"/>
    <mergeCell ref="B67:D67"/>
    <mergeCell ref="I49:I51"/>
    <mergeCell ref="B62:D62"/>
    <mergeCell ref="I64:I66"/>
    <mergeCell ref="D10:F10"/>
    <mergeCell ref="G10:H10"/>
    <mergeCell ref="I79:I81"/>
    <mergeCell ref="I24:I26"/>
    <mergeCell ref="B32:D32"/>
    <mergeCell ref="B17:D17"/>
    <mergeCell ref="B47:D47"/>
    <mergeCell ref="B22:D22"/>
    <mergeCell ref="F102:I102"/>
    <mergeCell ref="I74:I76"/>
    <mergeCell ref="I89:I91"/>
    <mergeCell ref="B27:D27"/>
    <mergeCell ref="I29:I31"/>
    <mergeCell ref="B72:D72"/>
    <mergeCell ref="I44:I46"/>
    <mergeCell ref="I69:I71"/>
    <mergeCell ref="B77:D77"/>
    <mergeCell ref="D100:H100"/>
  </mergeCells>
  <printOptions horizont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90" r:id="rId1"/>
  <headerFooter alignWithMargins="0">
    <oddFooter>&amp;C&amp;P/&amp;N</oddFooter>
  </headerFooter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L179"/>
  <sheetViews>
    <sheetView tabSelected="1" workbookViewId="0" topLeftCell="A1">
      <selection activeCell="H12" sqref="H12"/>
    </sheetView>
  </sheetViews>
  <sheetFormatPr defaultColWidth="10.625" defaultRowHeight="13.5"/>
  <cols>
    <col min="1" max="2" width="5.625" style="3" customWidth="1"/>
    <col min="3" max="3" width="20.625" style="3" customWidth="1"/>
    <col min="4" max="9" width="6.125" style="3" customWidth="1"/>
    <col min="10" max="10" width="10.625" style="3" customWidth="1"/>
    <col min="11" max="11" width="12.625" style="3" customWidth="1"/>
    <col min="12" max="16384" width="10.625" style="3" customWidth="1"/>
  </cols>
  <sheetData>
    <row r="1" spans="1:11" ht="21" customHeight="1">
      <c r="A1" s="145" t="s">
        <v>510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ht="7.5" customHeight="1"/>
    <row r="3" spans="1:11" ht="18" customHeight="1">
      <c r="A3" s="155" t="s">
        <v>511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8" customHeight="1">
      <c r="A4" s="156" t="s">
        <v>512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8" customHeight="1">
      <c r="A5" s="155" t="s">
        <v>513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7.5" customHeight="1">
      <c r="A6" s="16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9.25" customHeight="1">
      <c r="A7" s="145" t="s">
        <v>652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s="1" customFormat="1" ht="24" customHeight="1">
      <c r="A8" s="9"/>
      <c r="B8" s="9"/>
      <c r="C8" s="9"/>
      <c r="D8" s="9"/>
      <c r="E8" s="168"/>
      <c r="F8" s="168"/>
      <c r="G8" s="168"/>
      <c r="H8" s="150"/>
      <c r="I8" s="150"/>
      <c r="J8" s="150"/>
      <c r="K8" s="10"/>
    </row>
    <row r="9" ht="11.25" customHeight="1" thickBot="1">
      <c r="F9" s="11"/>
    </row>
    <row r="10" spans="1:11" s="4" customFormat="1" ht="22.5" customHeight="1" thickBot="1" thickTop="1">
      <c r="A10" s="39" t="s">
        <v>502</v>
      </c>
      <c r="B10" s="170" t="s">
        <v>518</v>
      </c>
      <c r="C10" s="171"/>
      <c r="D10" s="171"/>
      <c r="E10" s="40" t="s">
        <v>484</v>
      </c>
      <c r="F10" s="41">
        <f>IF(COUNT(J10),RANK(J10,J$1:J$178),"")</f>
        <v>1</v>
      </c>
      <c r="G10" s="42" t="s">
        <v>485</v>
      </c>
      <c r="H10" s="172" t="s">
        <v>486</v>
      </c>
      <c r="I10" s="172"/>
      <c r="J10" s="41">
        <f>K13+K17+K21</f>
        <v>5196</v>
      </c>
      <c r="K10" s="43" t="s">
        <v>487</v>
      </c>
    </row>
    <row r="11" spans="1:11" ht="14.25" customHeight="1">
      <c r="A11" s="44" t="s">
        <v>488</v>
      </c>
      <c r="B11" s="45" t="s">
        <v>489</v>
      </c>
      <c r="C11" s="46" t="s">
        <v>503</v>
      </c>
      <c r="D11" s="45" t="s">
        <v>490</v>
      </c>
      <c r="E11" s="45" t="s">
        <v>491</v>
      </c>
      <c r="F11" s="45" t="s">
        <v>492</v>
      </c>
      <c r="G11" s="45" t="s">
        <v>493</v>
      </c>
      <c r="H11" s="45" t="s">
        <v>494</v>
      </c>
      <c r="I11" s="45" t="s">
        <v>495</v>
      </c>
      <c r="J11" s="45" t="s">
        <v>496</v>
      </c>
      <c r="K11" s="47" t="s">
        <v>497</v>
      </c>
    </row>
    <row r="12" spans="1:11" s="2" customFormat="1" ht="17.25">
      <c r="A12" s="25">
        <v>1</v>
      </c>
      <c r="B12" s="22">
        <v>16</v>
      </c>
      <c r="C12" s="22" t="s">
        <v>549</v>
      </c>
      <c r="D12" s="29">
        <v>97</v>
      </c>
      <c r="E12" s="29">
        <v>96</v>
      </c>
      <c r="F12" s="29">
        <v>97</v>
      </c>
      <c r="G12" s="29">
        <v>94</v>
      </c>
      <c r="H12" s="29">
        <v>98</v>
      </c>
      <c r="I12" s="29">
        <v>99</v>
      </c>
      <c r="J12" s="19">
        <v>581</v>
      </c>
      <c r="K12" s="35"/>
    </row>
    <row r="13" spans="1:11" s="7" customFormat="1" ht="17.25" customHeight="1">
      <c r="A13" s="25">
        <v>3</v>
      </c>
      <c r="B13" s="22">
        <v>16</v>
      </c>
      <c r="C13" s="22" t="s">
        <v>550</v>
      </c>
      <c r="D13" s="29">
        <v>96</v>
      </c>
      <c r="E13" s="29">
        <v>97</v>
      </c>
      <c r="F13" s="29">
        <v>98</v>
      </c>
      <c r="G13" s="29">
        <v>99</v>
      </c>
      <c r="H13" s="29">
        <v>99</v>
      </c>
      <c r="I13" s="29">
        <v>97</v>
      </c>
      <c r="J13" s="19">
        <f>SUM(D13:I13)</f>
        <v>586</v>
      </c>
      <c r="K13" s="36">
        <f>SUM(J12:J14)</f>
        <v>1747</v>
      </c>
    </row>
    <row r="14" spans="1:11" s="7" customFormat="1" ht="17.25" customHeight="1" thickBot="1">
      <c r="A14" s="52">
        <v>6</v>
      </c>
      <c r="B14" s="58">
        <v>16</v>
      </c>
      <c r="C14" s="50" t="s">
        <v>551</v>
      </c>
      <c r="D14" s="50">
        <v>98</v>
      </c>
      <c r="E14" s="50">
        <v>99</v>
      </c>
      <c r="F14" s="50">
        <v>95</v>
      </c>
      <c r="G14" s="50">
        <v>98</v>
      </c>
      <c r="H14" s="50">
        <v>95</v>
      </c>
      <c r="I14" s="50">
        <v>95</v>
      </c>
      <c r="J14" s="50">
        <f>SUM(D14:I14)</f>
        <v>580</v>
      </c>
      <c r="K14" s="51"/>
    </row>
    <row r="15" spans="1:11" ht="14.25" customHeight="1">
      <c r="A15" s="44" t="s">
        <v>488</v>
      </c>
      <c r="B15" s="45" t="s">
        <v>489</v>
      </c>
      <c r="C15" s="45" t="s">
        <v>527</v>
      </c>
      <c r="D15" s="45" t="s">
        <v>498</v>
      </c>
      <c r="E15" s="45" t="s">
        <v>499</v>
      </c>
      <c r="F15" s="45" t="s">
        <v>490</v>
      </c>
      <c r="G15" s="45" t="s">
        <v>491</v>
      </c>
      <c r="H15" s="45" t="s">
        <v>500</v>
      </c>
      <c r="I15" s="45" t="s">
        <v>501</v>
      </c>
      <c r="J15" s="45" t="s">
        <v>496</v>
      </c>
      <c r="K15" s="47" t="s">
        <v>497</v>
      </c>
    </row>
    <row r="16" spans="1:11" s="7" customFormat="1" ht="17.25" customHeight="1">
      <c r="A16" s="26" t="s">
        <v>567</v>
      </c>
      <c r="B16" s="19">
        <v>13</v>
      </c>
      <c r="C16" s="22" t="s">
        <v>591</v>
      </c>
      <c r="D16" s="19">
        <v>96</v>
      </c>
      <c r="E16" s="19">
        <v>97</v>
      </c>
      <c r="F16" s="19">
        <v>90</v>
      </c>
      <c r="G16" s="19">
        <v>92</v>
      </c>
      <c r="H16" s="19">
        <v>96</v>
      </c>
      <c r="I16" s="19">
        <v>95</v>
      </c>
      <c r="J16" s="19">
        <f>SUM(D16:I16)</f>
        <v>566</v>
      </c>
      <c r="K16" s="35"/>
    </row>
    <row r="17" spans="1:11" s="7" customFormat="1" ht="17.25" customHeight="1">
      <c r="A17" s="24" t="s">
        <v>569</v>
      </c>
      <c r="B17" s="22">
        <v>13</v>
      </c>
      <c r="C17" s="22" t="s">
        <v>592</v>
      </c>
      <c r="D17" s="19">
        <v>100</v>
      </c>
      <c r="E17" s="19">
        <v>95</v>
      </c>
      <c r="F17" s="19">
        <v>95</v>
      </c>
      <c r="G17" s="19">
        <v>95</v>
      </c>
      <c r="H17" s="19">
        <v>91</v>
      </c>
      <c r="I17" s="19">
        <v>97</v>
      </c>
      <c r="J17" s="19">
        <f>SUM(D17:I17)</f>
        <v>573</v>
      </c>
      <c r="K17" s="36">
        <f>SUM(J16:J18)</f>
        <v>1711</v>
      </c>
    </row>
    <row r="18" spans="1:11" s="7" customFormat="1" ht="17.25" customHeight="1" thickBot="1">
      <c r="A18" s="52" t="s">
        <v>571</v>
      </c>
      <c r="B18" s="53">
        <v>13</v>
      </c>
      <c r="C18" s="53" t="s">
        <v>593</v>
      </c>
      <c r="D18" s="50">
        <v>96</v>
      </c>
      <c r="E18" s="50">
        <v>100</v>
      </c>
      <c r="F18" s="50">
        <v>94</v>
      </c>
      <c r="G18" s="50">
        <v>93</v>
      </c>
      <c r="H18" s="50">
        <v>94</v>
      </c>
      <c r="I18" s="50">
        <v>95</v>
      </c>
      <c r="J18" s="50">
        <f>SUM(D18:I18)</f>
        <v>572</v>
      </c>
      <c r="K18" s="51"/>
    </row>
    <row r="19" spans="1:11" ht="14.25" customHeight="1">
      <c r="A19" s="12" t="s">
        <v>488</v>
      </c>
      <c r="B19" s="5" t="s">
        <v>489</v>
      </c>
      <c r="C19" s="5" t="s">
        <v>504</v>
      </c>
      <c r="D19" s="5" t="s">
        <v>505</v>
      </c>
      <c r="E19" s="5" t="s">
        <v>499</v>
      </c>
      <c r="F19" s="5" t="s">
        <v>506</v>
      </c>
      <c r="G19" s="5" t="s">
        <v>507</v>
      </c>
      <c r="H19" s="5" t="s">
        <v>508</v>
      </c>
      <c r="I19" s="5" t="s">
        <v>509</v>
      </c>
      <c r="J19" s="5" t="s">
        <v>496</v>
      </c>
      <c r="K19" s="13" t="s">
        <v>497</v>
      </c>
    </row>
    <row r="20" spans="1:11" s="7" customFormat="1" ht="17.25" customHeight="1">
      <c r="A20" s="26" t="s">
        <v>609</v>
      </c>
      <c r="B20" s="29">
        <v>9</v>
      </c>
      <c r="C20" s="29" t="s">
        <v>633</v>
      </c>
      <c r="D20" s="29">
        <v>98</v>
      </c>
      <c r="E20" s="29">
        <v>99</v>
      </c>
      <c r="F20" s="29">
        <v>97</v>
      </c>
      <c r="G20" s="29">
        <v>98</v>
      </c>
      <c r="H20" s="29">
        <v>98</v>
      </c>
      <c r="I20" s="29">
        <v>97</v>
      </c>
      <c r="J20" s="19">
        <v>587</v>
      </c>
      <c r="K20" s="35"/>
    </row>
    <row r="21" spans="1:11" s="7" customFormat="1" ht="17.25" customHeight="1">
      <c r="A21" s="26" t="s">
        <v>611</v>
      </c>
      <c r="B21" s="22">
        <v>9</v>
      </c>
      <c r="C21" s="22" t="s">
        <v>634</v>
      </c>
      <c r="D21" s="19">
        <v>93</v>
      </c>
      <c r="E21" s="19">
        <v>94</v>
      </c>
      <c r="F21" s="19">
        <v>98</v>
      </c>
      <c r="G21" s="19">
        <v>95</v>
      </c>
      <c r="H21" s="19">
        <v>99</v>
      </c>
      <c r="I21" s="19">
        <v>98</v>
      </c>
      <c r="J21" s="19">
        <f>SUM(D21:I21)</f>
        <v>577</v>
      </c>
      <c r="K21" s="36">
        <f>SUM(J20:J22)</f>
        <v>1738</v>
      </c>
    </row>
    <row r="22" spans="1:11" s="7" customFormat="1" ht="17.25" customHeight="1" thickBot="1">
      <c r="A22" s="27" t="s">
        <v>613</v>
      </c>
      <c r="B22" s="30">
        <v>9</v>
      </c>
      <c r="C22" s="30" t="s">
        <v>635</v>
      </c>
      <c r="D22" s="28">
        <v>95</v>
      </c>
      <c r="E22" s="28">
        <v>95</v>
      </c>
      <c r="F22" s="28">
        <v>96</v>
      </c>
      <c r="G22" s="28">
        <v>96</v>
      </c>
      <c r="H22" s="28">
        <v>96</v>
      </c>
      <c r="I22" s="28">
        <v>96</v>
      </c>
      <c r="J22" s="28">
        <f>SUM(D22:I22)</f>
        <v>574</v>
      </c>
      <c r="K22" s="37"/>
    </row>
    <row r="23" spans="1:11" s="4" customFormat="1" ht="22.5" customHeight="1" thickBot="1" thickTop="1">
      <c r="A23" s="39" t="s">
        <v>502</v>
      </c>
      <c r="B23" s="170" t="s">
        <v>515</v>
      </c>
      <c r="C23" s="171"/>
      <c r="D23" s="171"/>
      <c r="E23" s="40" t="s">
        <v>484</v>
      </c>
      <c r="F23" s="41">
        <f>IF(COUNT(J23),RANK(J23,J$1:J$178),"")</f>
        <v>2</v>
      </c>
      <c r="G23" s="42" t="s">
        <v>485</v>
      </c>
      <c r="H23" s="172" t="s">
        <v>486</v>
      </c>
      <c r="I23" s="172"/>
      <c r="J23" s="41">
        <f>K26+K30+K34</f>
        <v>5178</v>
      </c>
      <c r="K23" s="43" t="s">
        <v>487</v>
      </c>
    </row>
    <row r="24" spans="1:12" ht="14.25" customHeight="1">
      <c r="A24" s="44" t="s">
        <v>488</v>
      </c>
      <c r="B24" s="45" t="s">
        <v>489</v>
      </c>
      <c r="C24" s="46" t="s">
        <v>503</v>
      </c>
      <c r="D24" s="45" t="s">
        <v>490</v>
      </c>
      <c r="E24" s="45" t="s">
        <v>491</v>
      </c>
      <c r="F24" s="45" t="s">
        <v>492</v>
      </c>
      <c r="G24" s="45" t="s">
        <v>493</v>
      </c>
      <c r="H24" s="45" t="s">
        <v>494</v>
      </c>
      <c r="I24" s="45" t="s">
        <v>495</v>
      </c>
      <c r="J24" s="45" t="s">
        <v>496</v>
      </c>
      <c r="K24" s="47" t="s">
        <v>497</v>
      </c>
      <c r="L24" s="62"/>
    </row>
    <row r="25" spans="1:11" s="2" customFormat="1" ht="17.25" customHeight="1">
      <c r="A25" s="25">
        <v>1</v>
      </c>
      <c r="B25" s="29">
        <v>19</v>
      </c>
      <c r="C25" s="19" t="s">
        <v>537</v>
      </c>
      <c r="D25" s="19">
        <v>93</v>
      </c>
      <c r="E25" s="19">
        <v>98</v>
      </c>
      <c r="F25" s="19">
        <v>97</v>
      </c>
      <c r="G25" s="19">
        <v>98</v>
      </c>
      <c r="H25" s="19">
        <v>93</v>
      </c>
      <c r="I25" s="19">
        <v>98</v>
      </c>
      <c r="J25" s="19">
        <v>577</v>
      </c>
      <c r="K25" s="35"/>
    </row>
    <row r="26" spans="1:11" s="7" customFormat="1" ht="17.25" customHeight="1">
      <c r="A26" s="25">
        <v>3</v>
      </c>
      <c r="B26" s="29">
        <v>19</v>
      </c>
      <c r="C26" s="19" t="s">
        <v>538</v>
      </c>
      <c r="D26" s="19">
        <v>97</v>
      </c>
      <c r="E26" s="19">
        <v>96</v>
      </c>
      <c r="F26" s="19">
        <v>99</v>
      </c>
      <c r="G26" s="19">
        <v>99</v>
      </c>
      <c r="H26" s="19">
        <v>95</v>
      </c>
      <c r="I26" s="19">
        <v>99</v>
      </c>
      <c r="J26" s="19">
        <f>SUM(D26:I26)</f>
        <v>585</v>
      </c>
      <c r="K26" s="36">
        <f>SUM(J25:J27)</f>
        <v>1754</v>
      </c>
    </row>
    <row r="27" spans="1:11" s="7" customFormat="1" ht="17.25" customHeight="1" thickBot="1">
      <c r="A27" s="52">
        <v>6</v>
      </c>
      <c r="B27" s="53">
        <v>19</v>
      </c>
      <c r="C27" s="53" t="s">
        <v>539</v>
      </c>
      <c r="D27" s="58">
        <v>99</v>
      </c>
      <c r="E27" s="58">
        <v>98</v>
      </c>
      <c r="F27" s="58">
        <v>99</v>
      </c>
      <c r="G27" s="58">
        <v>98</v>
      </c>
      <c r="H27" s="58">
        <v>99</v>
      </c>
      <c r="I27" s="58">
        <v>99</v>
      </c>
      <c r="J27" s="50">
        <f>SUM(D27:I27)</f>
        <v>592</v>
      </c>
      <c r="K27" s="51"/>
    </row>
    <row r="28" spans="1:11" ht="14.25" customHeight="1">
      <c r="A28" s="44" t="s">
        <v>488</v>
      </c>
      <c r="B28" s="45" t="s">
        <v>489</v>
      </c>
      <c r="C28" s="45" t="s">
        <v>527</v>
      </c>
      <c r="D28" s="45" t="s">
        <v>498</v>
      </c>
      <c r="E28" s="45" t="s">
        <v>499</v>
      </c>
      <c r="F28" s="45" t="s">
        <v>490</v>
      </c>
      <c r="G28" s="45" t="s">
        <v>491</v>
      </c>
      <c r="H28" s="45" t="s">
        <v>500</v>
      </c>
      <c r="I28" s="45" t="s">
        <v>501</v>
      </c>
      <c r="J28" s="45" t="s">
        <v>496</v>
      </c>
      <c r="K28" s="47" t="s">
        <v>497</v>
      </c>
    </row>
    <row r="29" spans="1:11" s="7" customFormat="1" ht="17.25" customHeight="1">
      <c r="A29" s="26" t="s">
        <v>567</v>
      </c>
      <c r="B29" s="22">
        <v>14</v>
      </c>
      <c r="C29" s="22" t="s">
        <v>579</v>
      </c>
      <c r="D29" s="19">
        <v>96</v>
      </c>
      <c r="E29" s="19">
        <v>94</v>
      </c>
      <c r="F29" s="19">
        <v>90</v>
      </c>
      <c r="G29" s="19">
        <v>86</v>
      </c>
      <c r="H29" s="19">
        <v>92</v>
      </c>
      <c r="I29" s="19">
        <v>88</v>
      </c>
      <c r="J29" s="19">
        <f>SUM(D29:I29)</f>
        <v>546</v>
      </c>
      <c r="K29" s="35"/>
    </row>
    <row r="30" spans="1:11" s="7" customFormat="1" ht="17.25" customHeight="1">
      <c r="A30" s="24" t="s">
        <v>569</v>
      </c>
      <c r="B30" s="22">
        <v>14</v>
      </c>
      <c r="C30" s="22" t="s">
        <v>580</v>
      </c>
      <c r="D30" s="19">
        <v>96</v>
      </c>
      <c r="E30" s="19">
        <v>98</v>
      </c>
      <c r="F30" s="19">
        <v>95</v>
      </c>
      <c r="G30" s="19">
        <v>92</v>
      </c>
      <c r="H30" s="19">
        <v>89</v>
      </c>
      <c r="I30" s="19">
        <v>92</v>
      </c>
      <c r="J30" s="19">
        <f>SUM(D30:I30)</f>
        <v>562</v>
      </c>
      <c r="K30" s="36">
        <f>SUM(J29:J31)</f>
        <v>1676</v>
      </c>
    </row>
    <row r="31" spans="1:11" s="7" customFormat="1" ht="17.25" customHeight="1" thickBot="1">
      <c r="A31" s="52" t="s">
        <v>571</v>
      </c>
      <c r="B31" s="53">
        <v>14</v>
      </c>
      <c r="C31" s="53" t="s">
        <v>581</v>
      </c>
      <c r="D31" s="50">
        <v>96</v>
      </c>
      <c r="E31" s="50">
        <v>99</v>
      </c>
      <c r="F31" s="50">
        <v>90</v>
      </c>
      <c r="G31" s="50">
        <v>93</v>
      </c>
      <c r="H31" s="50">
        <v>93</v>
      </c>
      <c r="I31" s="50">
        <v>97</v>
      </c>
      <c r="J31" s="50">
        <f>SUM(D31:I31)</f>
        <v>568</v>
      </c>
      <c r="K31" s="51"/>
    </row>
    <row r="32" spans="1:11" ht="14.25" customHeight="1">
      <c r="A32" s="12" t="s">
        <v>488</v>
      </c>
      <c r="B32" s="5" t="s">
        <v>489</v>
      </c>
      <c r="C32" s="5" t="s">
        <v>504</v>
      </c>
      <c r="D32" s="5" t="s">
        <v>505</v>
      </c>
      <c r="E32" s="5" t="s">
        <v>499</v>
      </c>
      <c r="F32" s="5" t="s">
        <v>506</v>
      </c>
      <c r="G32" s="5" t="s">
        <v>507</v>
      </c>
      <c r="H32" s="5" t="s">
        <v>508</v>
      </c>
      <c r="I32" s="5" t="s">
        <v>509</v>
      </c>
      <c r="J32" s="5" t="s">
        <v>496</v>
      </c>
      <c r="K32" s="13" t="s">
        <v>497</v>
      </c>
    </row>
    <row r="33" spans="1:11" s="7" customFormat="1" ht="17.25" customHeight="1">
      <c r="A33" s="26" t="s">
        <v>609</v>
      </c>
      <c r="B33" s="29">
        <v>14</v>
      </c>
      <c r="C33" s="29" t="s">
        <v>621</v>
      </c>
      <c r="D33" s="29">
        <v>96</v>
      </c>
      <c r="E33" s="29">
        <v>96</v>
      </c>
      <c r="F33" s="29">
        <v>97</v>
      </c>
      <c r="G33" s="29">
        <v>98</v>
      </c>
      <c r="H33" s="29">
        <v>98</v>
      </c>
      <c r="I33" s="29">
        <v>97</v>
      </c>
      <c r="J33" s="19">
        <v>582</v>
      </c>
      <c r="K33" s="35"/>
    </row>
    <row r="34" spans="1:11" s="7" customFormat="1" ht="17.25" customHeight="1">
      <c r="A34" s="26" t="s">
        <v>611</v>
      </c>
      <c r="B34" s="22">
        <v>14</v>
      </c>
      <c r="C34" s="19" t="s">
        <v>622</v>
      </c>
      <c r="D34" s="19">
        <v>100</v>
      </c>
      <c r="E34" s="19">
        <v>98</v>
      </c>
      <c r="F34" s="19">
        <v>98</v>
      </c>
      <c r="G34" s="19">
        <v>98</v>
      </c>
      <c r="H34" s="19">
        <v>97</v>
      </c>
      <c r="I34" s="19">
        <v>97</v>
      </c>
      <c r="J34" s="19">
        <f>SUM(D34:I34)</f>
        <v>588</v>
      </c>
      <c r="K34" s="36">
        <f>SUM(J33:J35)</f>
        <v>1748</v>
      </c>
    </row>
    <row r="35" spans="1:11" s="7" customFormat="1" ht="17.25" customHeight="1" thickBot="1">
      <c r="A35" s="27" t="s">
        <v>613</v>
      </c>
      <c r="B35" s="30">
        <v>14</v>
      </c>
      <c r="C35" s="28" t="s">
        <v>623</v>
      </c>
      <c r="D35" s="28">
        <v>97</v>
      </c>
      <c r="E35" s="28">
        <v>96</v>
      </c>
      <c r="F35" s="28">
        <v>98</v>
      </c>
      <c r="G35" s="28">
        <v>97</v>
      </c>
      <c r="H35" s="28">
        <v>96</v>
      </c>
      <c r="I35" s="28">
        <v>94</v>
      </c>
      <c r="J35" s="28">
        <f>SUM(D35:I35)</f>
        <v>578</v>
      </c>
      <c r="K35" s="37"/>
    </row>
    <row r="36" spans="1:11" s="4" customFormat="1" ht="22.5" customHeight="1" thickBot="1" thickTop="1">
      <c r="A36" s="39" t="s">
        <v>502</v>
      </c>
      <c r="B36" s="170" t="s">
        <v>520</v>
      </c>
      <c r="C36" s="171"/>
      <c r="D36" s="171"/>
      <c r="E36" s="40" t="s">
        <v>484</v>
      </c>
      <c r="F36" s="41">
        <f>IF(COUNT(J36),RANK(J36,J$1:J$178),"")</f>
        <v>3</v>
      </c>
      <c r="G36" s="42" t="s">
        <v>485</v>
      </c>
      <c r="H36" s="172" t="s">
        <v>486</v>
      </c>
      <c r="I36" s="172"/>
      <c r="J36" s="41">
        <f>K39+K43+K47</f>
        <v>5176</v>
      </c>
      <c r="K36" s="43" t="s">
        <v>487</v>
      </c>
    </row>
    <row r="37" spans="1:11" ht="14.25" customHeight="1">
      <c r="A37" s="44" t="s">
        <v>488</v>
      </c>
      <c r="B37" s="45" t="s">
        <v>489</v>
      </c>
      <c r="C37" s="46" t="s">
        <v>503</v>
      </c>
      <c r="D37" s="45" t="s">
        <v>490</v>
      </c>
      <c r="E37" s="45" t="s">
        <v>491</v>
      </c>
      <c r="F37" s="45" t="s">
        <v>492</v>
      </c>
      <c r="G37" s="45" t="s">
        <v>493</v>
      </c>
      <c r="H37" s="45" t="s">
        <v>494</v>
      </c>
      <c r="I37" s="45" t="s">
        <v>495</v>
      </c>
      <c r="J37" s="45" t="s">
        <v>496</v>
      </c>
      <c r="K37" s="47" t="s">
        <v>497</v>
      </c>
    </row>
    <row r="38" spans="1:11" s="2" customFormat="1" ht="17.25" customHeight="1">
      <c r="A38" s="25">
        <v>1</v>
      </c>
      <c r="B38" s="29">
        <v>18</v>
      </c>
      <c r="C38" s="19" t="s">
        <v>555</v>
      </c>
      <c r="D38" s="19">
        <v>98</v>
      </c>
      <c r="E38" s="19">
        <v>97</v>
      </c>
      <c r="F38" s="19">
        <v>98</v>
      </c>
      <c r="G38" s="19">
        <v>99</v>
      </c>
      <c r="H38" s="19">
        <v>94</v>
      </c>
      <c r="I38" s="19">
        <v>95</v>
      </c>
      <c r="J38" s="19">
        <v>581</v>
      </c>
      <c r="K38" s="35"/>
    </row>
    <row r="39" spans="1:11" s="7" customFormat="1" ht="17.25" customHeight="1">
      <c r="A39" s="25">
        <v>3</v>
      </c>
      <c r="B39" s="29">
        <v>18</v>
      </c>
      <c r="C39" s="29" t="s">
        <v>556</v>
      </c>
      <c r="D39" s="19">
        <v>99</v>
      </c>
      <c r="E39" s="19">
        <v>98</v>
      </c>
      <c r="F39" s="19">
        <v>97</v>
      </c>
      <c r="G39" s="19">
        <v>96</v>
      </c>
      <c r="H39" s="19">
        <v>97</v>
      </c>
      <c r="I39" s="19">
        <v>96</v>
      </c>
      <c r="J39" s="19">
        <f>SUM(D39:I39)</f>
        <v>583</v>
      </c>
      <c r="K39" s="36">
        <f>SUM(J38:J40)</f>
        <v>1749</v>
      </c>
    </row>
    <row r="40" spans="1:11" s="7" customFormat="1" ht="17.25" customHeight="1" thickBot="1">
      <c r="A40" s="52">
        <v>6</v>
      </c>
      <c r="B40" s="58">
        <v>18</v>
      </c>
      <c r="C40" s="58" t="s">
        <v>557</v>
      </c>
      <c r="D40" s="50">
        <v>97</v>
      </c>
      <c r="E40" s="50">
        <v>99</v>
      </c>
      <c r="F40" s="50">
        <v>97</v>
      </c>
      <c r="G40" s="50">
        <v>99</v>
      </c>
      <c r="H40" s="50">
        <v>96</v>
      </c>
      <c r="I40" s="50">
        <v>97</v>
      </c>
      <c r="J40" s="50">
        <f>SUM(D40:I40)</f>
        <v>585</v>
      </c>
      <c r="K40" s="51"/>
    </row>
    <row r="41" spans="1:11" ht="14.25" customHeight="1">
      <c r="A41" s="44" t="s">
        <v>488</v>
      </c>
      <c r="B41" s="45" t="s">
        <v>489</v>
      </c>
      <c r="C41" s="45" t="s">
        <v>527</v>
      </c>
      <c r="D41" s="45" t="s">
        <v>498</v>
      </c>
      <c r="E41" s="45" t="s">
        <v>499</v>
      </c>
      <c r="F41" s="45" t="s">
        <v>490</v>
      </c>
      <c r="G41" s="45" t="s">
        <v>491</v>
      </c>
      <c r="H41" s="45" t="s">
        <v>500</v>
      </c>
      <c r="I41" s="45" t="s">
        <v>501</v>
      </c>
      <c r="J41" s="45" t="s">
        <v>496</v>
      </c>
      <c r="K41" s="47" t="s">
        <v>497</v>
      </c>
    </row>
    <row r="42" spans="1:11" s="7" customFormat="1" ht="17.25" customHeight="1">
      <c r="A42" s="26" t="s">
        <v>567</v>
      </c>
      <c r="B42" s="22">
        <v>12</v>
      </c>
      <c r="C42" s="22" t="s">
        <v>597</v>
      </c>
      <c r="D42" s="29">
        <v>93</v>
      </c>
      <c r="E42" s="29">
        <v>93</v>
      </c>
      <c r="F42" s="29">
        <v>95</v>
      </c>
      <c r="G42" s="29">
        <v>90</v>
      </c>
      <c r="H42" s="29">
        <v>96</v>
      </c>
      <c r="I42" s="29">
        <v>97</v>
      </c>
      <c r="J42" s="19">
        <f>SUM(D42:I42)</f>
        <v>564</v>
      </c>
      <c r="K42" s="35"/>
    </row>
    <row r="43" spans="1:11" s="7" customFormat="1" ht="17.25" customHeight="1">
      <c r="A43" s="24" t="s">
        <v>569</v>
      </c>
      <c r="B43" s="29">
        <v>12</v>
      </c>
      <c r="C43" s="22" t="s">
        <v>598</v>
      </c>
      <c r="D43" s="29">
        <v>95</v>
      </c>
      <c r="E43" s="29">
        <v>98</v>
      </c>
      <c r="F43" s="29">
        <v>93</v>
      </c>
      <c r="G43" s="29">
        <v>93</v>
      </c>
      <c r="H43" s="29">
        <v>90</v>
      </c>
      <c r="I43" s="29">
        <v>94</v>
      </c>
      <c r="J43" s="19">
        <f>SUM(D43:I43)</f>
        <v>563</v>
      </c>
      <c r="K43" s="36">
        <f>SUM(J42:J44)</f>
        <v>1693</v>
      </c>
    </row>
    <row r="44" spans="1:11" s="7" customFormat="1" ht="17.25" customHeight="1" thickBot="1">
      <c r="A44" s="52" t="s">
        <v>571</v>
      </c>
      <c r="B44" s="58">
        <v>12</v>
      </c>
      <c r="C44" s="53" t="s">
        <v>599</v>
      </c>
      <c r="D44" s="58">
        <v>96</v>
      </c>
      <c r="E44" s="58">
        <v>98</v>
      </c>
      <c r="F44" s="58">
        <v>94</v>
      </c>
      <c r="G44" s="58">
        <v>90</v>
      </c>
      <c r="H44" s="58">
        <v>96</v>
      </c>
      <c r="I44" s="58">
        <v>92</v>
      </c>
      <c r="J44" s="50">
        <f>SUM(D44:I44)</f>
        <v>566</v>
      </c>
      <c r="K44" s="51"/>
    </row>
    <row r="45" spans="1:11" ht="14.25" customHeight="1">
      <c r="A45" s="12" t="s">
        <v>488</v>
      </c>
      <c r="B45" s="5" t="s">
        <v>489</v>
      </c>
      <c r="C45" s="5" t="s">
        <v>504</v>
      </c>
      <c r="D45" s="5" t="s">
        <v>505</v>
      </c>
      <c r="E45" s="5" t="s">
        <v>499</v>
      </c>
      <c r="F45" s="5" t="s">
        <v>506</v>
      </c>
      <c r="G45" s="5" t="s">
        <v>507</v>
      </c>
      <c r="H45" s="5" t="s">
        <v>508</v>
      </c>
      <c r="I45" s="5" t="s">
        <v>509</v>
      </c>
      <c r="J45" s="5" t="s">
        <v>496</v>
      </c>
      <c r="K45" s="13" t="s">
        <v>497</v>
      </c>
    </row>
    <row r="46" spans="1:11" s="7" customFormat="1" ht="17.25" customHeight="1">
      <c r="A46" s="26" t="s">
        <v>609</v>
      </c>
      <c r="B46" s="29">
        <v>13</v>
      </c>
      <c r="C46" s="29" t="s">
        <v>639</v>
      </c>
      <c r="D46" s="29">
        <v>98</v>
      </c>
      <c r="E46" s="29">
        <v>97</v>
      </c>
      <c r="F46" s="29">
        <v>98</v>
      </c>
      <c r="G46" s="29">
        <v>97</v>
      </c>
      <c r="H46" s="29">
        <v>97</v>
      </c>
      <c r="I46" s="29">
        <v>94</v>
      </c>
      <c r="J46" s="19">
        <v>581</v>
      </c>
      <c r="K46" s="35"/>
    </row>
    <row r="47" spans="1:11" s="7" customFormat="1" ht="17.25" customHeight="1">
      <c r="A47" s="26" t="s">
        <v>611</v>
      </c>
      <c r="B47" s="22">
        <v>13</v>
      </c>
      <c r="C47" s="29" t="s">
        <v>640</v>
      </c>
      <c r="D47" s="29">
        <v>90</v>
      </c>
      <c r="E47" s="29">
        <v>93</v>
      </c>
      <c r="F47" s="29">
        <v>98</v>
      </c>
      <c r="G47" s="29">
        <v>97</v>
      </c>
      <c r="H47" s="29">
        <v>97</v>
      </c>
      <c r="I47" s="29">
        <v>96</v>
      </c>
      <c r="J47" s="19">
        <f>SUM(D47:I47)</f>
        <v>571</v>
      </c>
      <c r="K47" s="36">
        <f>SUM(J46:J48)</f>
        <v>1734</v>
      </c>
    </row>
    <row r="48" spans="1:11" s="7" customFormat="1" ht="17.25" customHeight="1" thickBot="1">
      <c r="A48" s="27" t="s">
        <v>613</v>
      </c>
      <c r="B48" s="30">
        <v>13</v>
      </c>
      <c r="C48" s="31" t="s">
        <v>641</v>
      </c>
      <c r="D48" s="31">
        <v>97</v>
      </c>
      <c r="E48" s="31">
        <v>96</v>
      </c>
      <c r="F48" s="31">
        <v>98</v>
      </c>
      <c r="G48" s="31">
        <v>97</v>
      </c>
      <c r="H48" s="31">
        <v>96</v>
      </c>
      <c r="I48" s="31">
        <v>98</v>
      </c>
      <c r="J48" s="28">
        <f>SUM(D48:I48)</f>
        <v>582</v>
      </c>
      <c r="K48" s="37"/>
    </row>
    <row r="49" spans="1:11" s="4" customFormat="1" ht="22.5" customHeight="1" thickBot="1" thickTop="1">
      <c r="A49" s="39" t="s">
        <v>502</v>
      </c>
      <c r="B49" s="170" t="s">
        <v>519</v>
      </c>
      <c r="C49" s="171"/>
      <c r="D49" s="171"/>
      <c r="E49" s="40" t="s">
        <v>484</v>
      </c>
      <c r="F49" s="41">
        <f>IF(COUNT(J49),RANK(J49,J$1:J$178),"")</f>
        <v>4</v>
      </c>
      <c r="G49" s="42" t="s">
        <v>485</v>
      </c>
      <c r="H49" s="172" t="s">
        <v>486</v>
      </c>
      <c r="I49" s="172"/>
      <c r="J49" s="41">
        <f>K52+K56+K60</f>
        <v>5142</v>
      </c>
      <c r="K49" s="43" t="s">
        <v>487</v>
      </c>
    </row>
    <row r="50" spans="1:11" ht="14.25" customHeight="1">
      <c r="A50" s="44" t="s">
        <v>488</v>
      </c>
      <c r="B50" s="45" t="s">
        <v>489</v>
      </c>
      <c r="C50" s="46" t="s">
        <v>503</v>
      </c>
      <c r="D50" s="45" t="s">
        <v>490</v>
      </c>
      <c r="E50" s="45" t="s">
        <v>491</v>
      </c>
      <c r="F50" s="45" t="s">
        <v>492</v>
      </c>
      <c r="G50" s="45" t="s">
        <v>493</v>
      </c>
      <c r="H50" s="45" t="s">
        <v>494</v>
      </c>
      <c r="I50" s="45" t="s">
        <v>495</v>
      </c>
      <c r="J50" s="45" t="s">
        <v>496</v>
      </c>
      <c r="K50" s="47" t="s">
        <v>497</v>
      </c>
    </row>
    <row r="51" spans="1:11" s="7" customFormat="1" ht="17.25" customHeight="1">
      <c r="A51" s="25">
        <v>1</v>
      </c>
      <c r="B51" s="29">
        <v>14</v>
      </c>
      <c r="C51" s="22" t="s">
        <v>552</v>
      </c>
      <c r="D51" s="19">
        <v>95</v>
      </c>
      <c r="E51" s="19">
        <v>98</v>
      </c>
      <c r="F51" s="19">
        <v>97</v>
      </c>
      <c r="G51" s="19">
        <v>98</v>
      </c>
      <c r="H51" s="19">
        <v>96</v>
      </c>
      <c r="I51" s="19">
        <v>96</v>
      </c>
      <c r="J51" s="19">
        <v>580</v>
      </c>
      <c r="K51" s="35"/>
    </row>
    <row r="52" spans="1:11" s="7" customFormat="1" ht="17.25" customHeight="1">
      <c r="A52" s="25">
        <v>3</v>
      </c>
      <c r="B52" s="29">
        <v>14</v>
      </c>
      <c r="C52" s="22" t="s">
        <v>553</v>
      </c>
      <c r="D52" s="19">
        <v>95</v>
      </c>
      <c r="E52" s="19">
        <v>97</v>
      </c>
      <c r="F52" s="19">
        <v>100</v>
      </c>
      <c r="G52" s="19">
        <v>93</v>
      </c>
      <c r="H52" s="19">
        <v>95</v>
      </c>
      <c r="I52" s="19">
        <v>93</v>
      </c>
      <c r="J52" s="19">
        <f>SUM(D52:I52)</f>
        <v>573</v>
      </c>
      <c r="K52" s="36">
        <f>SUM(J51:J53)</f>
        <v>1741</v>
      </c>
    </row>
    <row r="53" spans="1:11" s="7" customFormat="1" ht="17.25" customHeight="1" thickBot="1">
      <c r="A53" s="52">
        <v>6</v>
      </c>
      <c r="B53" s="58">
        <v>14</v>
      </c>
      <c r="C53" s="50" t="s">
        <v>554</v>
      </c>
      <c r="D53" s="50">
        <v>99</v>
      </c>
      <c r="E53" s="50">
        <v>99</v>
      </c>
      <c r="F53" s="50">
        <v>98</v>
      </c>
      <c r="G53" s="50">
        <v>98</v>
      </c>
      <c r="H53" s="50">
        <v>95</v>
      </c>
      <c r="I53" s="50">
        <v>99</v>
      </c>
      <c r="J53" s="50">
        <f>SUM(D53:I53)</f>
        <v>588</v>
      </c>
      <c r="K53" s="51"/>
    </row>
    <row r="54" spans="1:11" ht="14.25" customHeight="1">
      <c r="A54" s="44" t="s">
        <v>488</v>
      </c>
      <c r="B54" s="45" t="s">
        <v>489</v>
      </c>
      <c r="C54" s="45" t="s">
        <v>527</v>
      </c>
      <c r="D54" s="45" t="s">
        <v>498</v>
      </c>
      <c r="E54" s="45" t="s">
        <v>499</v>
      </c>
      <c r="F54" s="45" t="s">
        <v>490</v>
      </c>
      <c r="G54" s="45" t="s">
        <v>491</v>
      </c>
      <c r="H54" s="45" t="s">
        <v>500</v>
      </c>
      <c r="I54" s="45" t="s">
        <v>501</v>
      </c>
      <c r="J54" s="45" t="s">
        <v>496</v>
      </c>
      <c r="K54" s="47" t="s">
        <v>497</v>
      </c>
    </row>
    <row r="55" spans="1:11" s="7" customFormat="1" ht="17.25" customHeight="1">
      <c r="A55" s="26" t="s">
        <v>567</v>
      </c>
      <c r="B55" s="19">
        <v>17</v>
      </c>
      <c r="C55" s="22" t="s">
        <v>594</v>
      </c>
      <c r="D55" s="19">
        <v>98</v>
      </c>
      <c r="E55" s="19">
        <v>95</v>
      </c>
      <c r="F55" s="19">
        <v>94</v>
      </c>
      <c r="G55" s="19">
        <v>91</v>
      </c>
      <c r="H55" s="19">
        <v>92</v>
      </c>
      <c r="I55" s="19">
        <v>95</v>
      </c>
      <c r="J55" s="19">
        <f>SUM(D55:I55)</f>
        <v>565</v>
      </c>
      <c r="K55" s="35"/>
    </row>
    <row r="56" spans="1:11" s="7" customFormat="1" ht="17.25" customHeight="1">
      <c r="A56" s="24" t="s">
        <v>569</v>
      </c>
      <c r="B56" s="22">
        <v>17</v>
      </c>
      <c r="C56" s="22" t="s">
        <v>595</v>
      </c>
      <c r="D56" s="19">
        <v>97</v>
      </c>
      <c r="E56" s="19">
        <v>97</v>
      </c>
      <c r="F56" s="19">
        <v>91</v>
      </c>
      <c r="G56" s="19">
        <v>86</v>
      </c>
      <c r="H56" s="19">
        <v>91</v>
      </c>
      <c r="I56" s="19">
        <v>91</v>
      </c>
      <c r="J56" s="19">
        <f>SUM(D56:I56)</f>
        <v>553</v>
      </c>
      <c r="K56" s="36">
        <f>SUM(J55:J57)</f>
        <v>1669</v>
      </c>
    </row>
    <row r="57" spans="1:11" s="7" customFormat="1" ht="17.25" customHeight="1" thickBot="1">
      <c r="A57" s="52" t="s">
        <v>571</v>
      </c>
      <c r="B57" s="53">
        <v>17</v>
      </c>
      <c r="C57" s="53" t="s">
        <v>596</v>
      </c>
      <c r="D57" s="50">
        <v>97</v>
      </c>
      <c r="E57" s="50">
        <v>94</v>
      </c>
      <c r="F57" s="50">
        <v>83</v>
      </c>
      <c r="G57" s="50">
        <v>91</v>
      </c>
      <c r="H57" s="50">
        <v>91</v>
      </c>
      <c r="I57" s="50">
        <v>95</v>
      </c>
      <c r="J57" s="50">
        <f>SUM(D57:I57)</f>
        <v>551</v>
      </c>
      <c r="K57" s="51"/>
    </row>
    <row r="58" spans="1:11" ht="14.25" customHeight="1">
      <c r="A58" s="12" t="s">
        <v>488</v>
      </c>
      <c r="B58" s="5" t="s">
        <v>489</v>
      </c>
      <c r="C58" s="5" t="s">
        <v>504</v>
      </c>
      <c r="D58" s="5" t="s">
        <v>505</v>
      </c>
      <c r="E58" s="5" t="s">
        <v>499</v>
      </c>
      <c r="F58" s="5" t="s">
        <v>506</v>
      </c>
      <c r="G58" s="5" t="s">
        <v>507</v>
      </c>
      <c r="H58" s="5" t="s">
        <v>508</v>
      </c>
      <c r="I58" s="5" t="s">
        <v>509</v>
      </c>
      <c r="J58" s="5" t="s">
        <v>496</v>
      </c>
      <c r="K58" s="13" t="s">
        <v>497</v>
      </c>
    </row>
    <row r="59" spans="1:11" s="7" customFormat="1" ht="17.25" customHeight="1">
      <c r="A59" s="26" t="s">
        <v>609</v>
      </c>
      <c r="B59" s="22">
        <v>5</v>
      </c>
      <c r="C59" s="22" t="s">
        <v>636</v>
      </c>
      <c r="D59" s="19">
        <v>91</v>
      </c>
      <c r="E59" s="19">
        <v>96</v>
      </c>
      <c r="F59" s="19">
        <v>96</v>
      </c>
      <c r="G59" s="19">
        <v>98</v>
      </c>
      <c r="H59" s="19">
        <v>98</v>
      </c>
      <c r="I59" s="19">
        <v>98</v>
      </c>
      <c r="J59" s="19">
        <v>577</v>
      </c>
      <c r="K59" s="35"/>
    </row>
    <row r="60" spans="1:11" s="7" customFormat="1" ht="17.25" customHeight="1">
      <c r="A60" s="26" t="s">
        <v>611</v>
      </c>
      <c r="B60" s="22">
        <v>5</v>
      </c>
      <c r="C60" s="22" t="s">
        <v>637</v>
      </c>
      <c r="D60" s="19">
        <v>96</v>
      </c>
      <c r="E60" s="19">
        <v>97</v>
      </c>
      <c r="F60" s="19">
        <v>98</v>
      </c>
      <c r="G60" s="19">
        <v>95</v>
      </c>
      <c r="H60" s="19">
        <v>97</v>
      </c>
      <c r="I60" s="19">
        <v>95</v>
      </c>
      <c r="J60" s="19">
        <f>SUM(D60:I60)</f>
        <v>578</v>
      </c>
      <c r="K60" s="36">
        <f>SUM(J59:J61)</f>
        <v>1732</v>
      </c>
    </row>
    <row r="61" spans="1:11" s="7" customFormat="1" ht="17.25" customHeight="1" thickBot="1">
      <c r="A61" s="27" t="s">
        <v>613</v>
      </c>
      <c r="B61" s="30">
        <v>5</v>
      </c>
      <c r="C61" s="30" t="s">
        <v>638</v>
      </c>
      <c r="D61" s="28">
        <v>96</v>
      </c>
      <c r="E61" s="28">
        <v>97</v>
      </c>
      <c r="F61" s="28">
        <v>98</v>
      </c>
      <c r="G61" s="28">
        <v>94</v>
      </c>
      <c r="H61" s="28">
        <v>95</v>
      </c>
      <c r="I61" s="28">
        <v>97</v>
      </c>
      <c r="J61" s="28">
        <f>SUM(D61:I61)</f>
        <v>577</v>
      </c>
      <c r="K61" s="37"/>
    </row>
    <row r="62" spans="1:11" s="4" customFormat="1" ht="22.5" customHeight="1" thickBot="1" thickTop="1">
      <c r="A62" s="39" t="s">
        <v>502</v>
      </c>
      <c r="B62" s="170" t="s">
        <v>525</v>
      </c>
      <c r="C62" s="171"/>
      <c r="D62" s="171"/>
      <c r="E62" s="40" t="s">
        <v>484</v>
      </c>
      <c r="F62" s="41">
        <f>IF(COUNT(J62),RANK(J62,J$1:J$178),"")</f>
        <v>5</v>
      </c>
      <c r="G62" s="42" t="s">
        <v>485</v>
      </c>
      <c r="H62" s="172" t="s">
        <v>486</v>
      </c>
      <c r="I62" s="172"/>
      <c r="J62" s="41">
        <f>K65+K69+K73</f>
        <v>5125</v>
      </c>
      <c r="K62" s="43" t="s">
        <v>487</v>
      </c>
    </row>
    <row r="63" spans="1:11" ht="14.25" customHeight="1">
      <c r="A63" s="44" t="s">
        <v>488</v>
      </c>
      <c r="B63" s="45" t="s">
        <v>489</v>
      </c>
      <c r="C63" s="46" t="s">
        <v>503</v>
      </c>
      <c r="D63" s="45" t="s">
        <v>490</v>
      </c>
      <c r="E63" s="45" t="s">
        <v>491</v>
      </c>
      <c r="F63" s="45" t="s">
        <v>492</v>
      </c>
      <c r="G63" s="45" t="s">
        <v>493</v>
      </c>
      <c r="H63" s="45" t="s">
        <v>494</v>
      </c>
      <c r="I63" s="45" t="s">
        <v>495</v>
      </c>
      <c r="J63" s="45" t="s">
        <v>496</v>
      </c>
      <c r="K63" s="47" t="s">
        <v>497</v>
      </c>
    </row>
    <row r="64" spans="1:11" s="7" customFormat="1" ht="17.25" customHeight="1">
      <c r="A64" s="25">
        <v>1</v>
      </c>
      <c r="B64" s="29">
        <v>20</v>
      </c>
      <c r="C64" s="22" t="s">
        <v>540</v>
      </c>
      <c r="D64" s="19">
        <v>97</v>
      </c>
      <c r="E64" s="19">
        <v>97</v>
      </c>
      <c r="F64" s="19">
        <v>96</v>
      </c>
      <c r="G64" s="19">
        <v>97</v>
      </c>
      <c r="H64" s="19">
        <v>98</v>
      </c>
      <c r="I64" s="19">
        <v>95</v>
      </c>
      <c r="J64" s="19">
        <v>580</v>
      </c>
      <c r="K64" s="35"/>
    </row>
    <row r="65" spans="1:11" s="7" customFormat="1" ht="17.25" customHeight="1">
      <c r="A65" s="25">
        <v>3</v>
      </c>
      <c r="B65" s="29">
        <v>20</v>
      </c>
      <c r="C65" s="22" t="s">
        <v>541</v>
      </c>
      <c r="D65" s="19">
        <v>98</v>
      </c>
      <c r="E65" s="19">
        <v>99</v>
      </c>
      <c r="F65" s="19">
        <v>99</v>
      </c>
      <c r="G65" s="19">
        <v>94</v>
      </c>
      <c r="H65" s="19">
        <v>96</v>
      </c>
      <c r="I65" s="19">
        <v>96</v>
      </c>
      <c r="J65" s="19">
        <f>SUM(D65:I65)</f>
        <v>582</v>
      </c>
      <c r="K65" s="36">
        <f>SUM(J64:J66)</f>
        <v>1742</v>
      </c>
    </row>
    <row r="66" spans="1:11" s="7" customFormat="1" ht="17.25" customHeight="1" thickBot="1">
      <c r="A66" s="52">
        <v>6</v>
      </c>
      <c r="B66" s="58">
        <v>20</v>
      </c>
      <c r="C66" s="58" t="s">
        <v>542</v>
      </c>
      <c r="D66" s="50">
        <v>94</v>
      </c>
      <c r="E66" s="50">
        <v>97</v>
      </c>
      <c r="F66" s="50">
        <v>98</v>
      </c>
      <c r="G66" s="50">
        <v>99</v>
      </c>
      <c r="H66" s="50">
        <v>96</v>
      </c>
      <c r="I66" s="50">
        <v>96</v>
      </c>
      <c r="J66" s="50">
        <f>SUM(D66:I66)</f>
        <v>580</v>
      </c>
      <c r="K66" s="51"/>
    </row>
    <row r="67" spans="1:11" ht="14.25" customHeight="1">
      <c r="A67" s="44" t="s">
        <v>488</v>
      </c>
      <c r="B67" s="45" t="s">
        <v>489</v>
      </c>
      <c r="C67" s="45" t="s">
        <v>527</v>
      </c>
      <c r="D67" s="45" t="s">
        <v>498</v>
      </c>
      <c r="E67" s="45" t="s">
        <v>499</v>
      </c>
      <c r="F67" s="45" t="s">
        <v>490</v>
      </c>
      <c r="G67" s="45" t="s">
        <v>491</v>
      </c>
      <c r="H67" s="45" t="s">
        <v>500</v>
      </c>
      <c r="I67" s="45" t="s">
        <v>501</v>
      </c>
      <c r="J67" s="45" t="s">
        <v>496</v>
      </c>
      <c r="K67" s="47" t="s">
        <v>497</v>
      </c>
    </row>
    <row r="68" spans="1:11" s="7" customFormat="1" ht="17.25" customHeight="1">
      <c r="A68" s="26" t="s">
        <v>567</v>
      </c>
      <c r="B68" s="22">
        <v>15</v>
      </c>
      <c r="C68" s="22" t="s">
        <v>582</v>
      </c>
      <c r="D68" s="19">
        <v>95</v>
      </c>
      <c r="E68" s="19">
        <v>95</v>
      </c>
      <c r="F68" s="19">
        <v>86</v>
      </c>
      <c r="G68" s="19">
        <v>90</v>
      </c>
      <c r="H68" s="19">
        <v>89</v>
      </c>
      <c r="I68" s="19">
        <v>91</v>
      </c>
      <c r="J68" s="19">
        <f>SUM(D68:I68)</f>
        <v>546</v>
      </c>
      <c r="K68" s="35"/>
    </row>
    <row r="69" spans="1:11" s="7" customFormat="1" ht="17.25" customHeight="1">
      <c r="A69" s="24" t="s">
        <v>569</v>
      </c>
      <c r="B69" s="29">
        <v>15</v>
      </c>
      <c r="C69" s="22" t="s">
        <v>583</v>
      </c>
      <c r="D69" s="29">
        <v>97</v>
      </c>
      <c r="E69" s="29">
        <v>98</v>
      </c>
      <c r="F69" s="29">
        <v>91</v>
      </c>
      <c r="G69" s="29">
        <v>90</v>
      </c>
      <c r="H69" s="29">
        <v>96</v>
      </c>
      <c r="I69" s="29">
        <v>93</v>
      </c>
      <c r="J69" s="19">
        <f>SUM(D69:I69)</f>
        <v>565</v>
      </c>
      <c r="K69" s="36">
        <f>SUM(J68:J70)</f>
        <v>1664</v>
      </c>
    </row>
    <row r="70" spans="1:11" s="7" customFormat="1" ht="17.25" customHeight="1" thickBot="1">
      <c r="A70" s="52" t="s">
        <v>571</v>
      </c>
      <c r="B70" s="58">
        <v>15</v>
      </c>
      <c r="C70" s="53" t="s">
        <v>584</v>
      </c>
      <c r="D70" s="58">
        <v>97</v>
      </c>
      <c r="E70" s="58">
        <v>97</v>
      </c>
      <c r="F70" s="58">
        <v>93</v>
      </c>
      <c r="G70" s="58">
        <v>93</v>
      </c>
      <c r="H70" s="58">
        <v>84</v>
      </c>
      <c r="I70" s="58">
        <v>89</v>
      </c>
      <c r="J70" s="50">
        <f>SUM(D70:I70)</f>
        <v>553</v>
      </c>
      <c r="K70" s="51"/>
    </row>
    <row r="71" spans="1:11" ht="14.25" customHeight="1">
      <c r="A71" s="12" t="s">
        <v>488</v>
      </c>
      <c r="B71" s="5" t="s">
        <v>489</v>
      </c>
      <c r="C71" s="5" t="s">
        <v>504</v>
      </c>
      <c r="D71" s="5" t="s">
        <v>505</v>
      </c>
      <c r="E71" s="5" t="s">
        <v>499</v>
      </c>
      <c r="F71" s="5" t="s">
        <v>506</v>
      </c>
      <c r="G71" s="5" t="s">
        <v>507</v>
      </c>
      <c r="H71" s="5" t="s">
        <v>508</v>
      </c>
      <c r="I71" s="5" t="s">
        <v>509</v>
      </c>
      <c r="J71" s="5" t="s">
        <v>496</v>
      </c>
      <c r="K71" s="13" t="s">
        <v>497</v>
      </c>
    </row>
    <row r="72" spans="1:11" s="7" customFormat="1" ht="17.25" customHeight="1">
      <c r="A72" s="26" t="s">
        <v>609</v>
      </c>
      <c r="B72" s="29">
        <v>12</v>
      </c>
      <c r="C72" s="29" t="s">
        <v>624</v>
      </c>
      <c r="D72" s="29">
        <v>94</v>
      </c>
      <c r="E72" s="29">
        <v>92</v>
      </c>
      <c r="F72" s="29">
        <v>91</v>
      </c>
      <c r="G72" s="29">
        <v>99</v>
      </c>
      <c r="H72" s="29">
        <v>96</v>
      </c>
      <c r="I72" s="29">
        <v>97</v>
      </c>
      <c r="J72" s="19">
        <v>569</v>
      </c>
      <c r="K72" s="35"/>
    </row>
    <row r="73" spans="1:11" s="7" customFormat="1" ht="17.25" customHeight="1">
      <c r="A73" s="26" t="s">
        <v>611</v>
      </c>
      <c r="B73" s="22">
        <v>12</v>
      </c>
      <c r="C73" s="29" t="s">
        <v>625</v>
      </c>
      <c r="D73" s="29">
        <v>98</v>
      </c>
      <c r="E73" s="29">
        <v>99</v>
      </c>
      <c r="F73" s="29">
        <v>96</v>
      </c>
      <c r="G73" s="29">
        <v>97</v>
      </c>
      <c r="H73" s="29">
        <v>95</v>
      </c>
      <c r="I73" s="29">
        <v>96</v>
      </c>
      <c r="J73" s="19">
        <f>SUM(D73:I73)</f>
        <v>581</v>
      </c>
      <c r="K73" s="36">
        <f>SUM(J72:J74)</f>
        <v>1719</v>
      </c>
    </row>
    <row r="74" spans="1:11" s="7" customFormat="1" ht="17.25" customHeight="1" thickBot="1">
      <c r="A74" s="27" t="s">
        <v>613</v>
      </c>
      <c r="B74" s="30">
        <v>12</v>
      </c>
      <c r="C74" s="31" t="s">
        <v>626</v>
      </c>
      <c r="D74" s="31">
        <v>96</v>
      </c>
      <c r="E74" s="31">
        <v>95</v>
      </c>
      <c r="F74" s="31">
        <v>96</v>
      </c>
      <c r="G74" s="31">
        <v>94</v>
      </c>
      <c r="H74" s="31">
        <v>94</v>
      </c>
      <c r="I74" s="31">
        <v>94</v>
      </c>
      <c r="J74" s="28">
        <f>SUM(D74:I74)</f>
        <v>569</v>
      </c>
      <c r="K74" s="37"/>
    </row>
    <row r="75" spans="1:11" s="4" customFormat="1" ht="22.5" customHeight="1" thickBot="1" thickTop="1">
      <c r="A75" s="39" t="s">
        <v>502</v>
      </c>
      <c r="B75" s="170" t="s">
        <v>517</v>
      </c>
      <c r="C75" s="171"/>
      <c r="D75" s="171"/>
      <c r="E75" s="40" t="s">
        <v>484</v>
      </c>
      <c r="F75" s="41">
        <f>IF(COUNT(J75),RANK(J75,J$1:J$178),"")</f>
        <v>6</v>
      </c>
      <c r="G75" s="42" t="s">
        <v>485</v>
      </c>
      <c r="H75" s="172" t="s">
        <v>486</v>
      </c>
      <c r="I75" s="172"/>
      <c r="J75" s="41">
        <f>K78+K82+K86</f>
        <v>5122</v>
      </c>
      <c r="K75" s="43" t="s">
        <v>487</v>
      </c>
    </row>
    <row r="76" spans="1:11" ht="14.25" customHeight="1">
      <c r="A76" s="44" t="s">
        <v>488</v>
      </c>
      <c r="B76" s="45" t="s">
        <v>489</v>
      </c>
      <c r="C76" s="46" t="s">
        <v>503</v>
      </c>
      <c r="D76" s="45" t="s">
        <v>490</v>
      </c>
      <c r="E76" s="45" t="s">
        <v>491</v>
      </c>
      <c r="F76" s="45" t="s">
        <v>492</v>
      </c>
      <c r="G76" s="45" t="s">
        <v>493</v>
      </c>
      <c r="H76" s="45" t="s">
        <v>494</v>
      </c>
      <c r="I76" s="45" t="s">
        <v>495</v>
      </c>
      <c r="J76" s="45" t="s">
        <v>496</v>
      </c>
      <c r="K76" s="47" t="s">
        <v>497</v>
      </c>
    </row>
    <row r="77" spans="1:11" s="7" customFormat="1" ht="17.25" customHeight="1">
      <c r="A77" s="25">
        <v>1</v>
      </c>
      <c r="B77" s="29">
        <v>13</v>
      </c>
      <c r="C77" s="19" t="s">
        <v>546</v>
      </c>
      <c r="D77" s="29">
        <v>97</v>
      </c>
      <c r="E77" s="29">
        <v>96</v>
      </c>
      <c r="F77" s="29">
        <v>92</v>
      </c>
      <c r="G77" s="29">
        <v>98</v>
      </c>
      <c r="H77" s="29">
        <v>97</v>
      </c>
      <c r="I77" s="29">
        <v>96</v>
      </c>
      <c r="J77" s="19">
        <v>576</v>
      </c>
      <c r="K77" s="35"/>
    </row>
    <row r="78" spans="1:11" s="7" customFormat="1" ht="17.25" customHeight="1">
      <c r="A78" s="25">
        <v>3</v>
      </c>
      <c r="B78" s="29">
        <v>13</v>
      </c>
      <c r="C78" s="19" t="s">
        <v>547</v>
      </c>
      <c r="D78" s="29">
        <v>96</v>
      </c>
      <c r="E78" s="29">
        <v>97</v>
      </c>
      <c r="F78" s="29">
        <v>99</v>
      </c>
      <c r="G78" s="29">
        <v>97</v>
      </c>
      <c r="H78" s="29">
        <v>98</v>
      </c>
      <c r="I78" s="29">
        <v>100</v>
      </c>
      <c r="J78" s="19">
        <f>SUM(C78:I78)</f>
        <v>587</v>
      </c>
      <c r="K78" s="36">
        <f>SUM(J77:J79)</f>
        <v>1741</v>
      </c>
    </row>
    <row r="79" spans="1:11" s="7" customFormat="1" ht="17.25" customHeight="1" thickBot="1">
      <c r="A79" s="52">
        <v>6</v>
      </c>
      <c r="B79" s="58">
        <v>13</v>
      </c>
      <c r="C79" s="53" t="s">
        <v>548</v>
      </c>
      <c r="D79" s="58">
        <v>95</v>
      </c>
      <c r="E79" s="58">
        <v>95</v>
      </c>
      <c r="F79" s="58">
        <v>99</v>
      </c>
      <c r="G79" s="58">
        <v>98</v>
      </c>
      <c r="H79" s="58">
        <v>97</v>
      </c>
      <c r="I79" s="58">
        <v>94</v>
      </c>
      <c r="J79" s="50">
        <f>SUM(D79:I79)</f>
        <v>578</v>
      </c>
      <c r="K79" s="51"/>
    </row>
    <row r="80" spans="1:11" ht="14.25" customHeight="1">
      <c r="A80" s="44" t="s">
        <v>488</v>
      </c>
      <c r="B80" s="45" t="s">
        <v>489</v>
      </c>
      <c r="C80" s="45" t="s">
        <v>527</v>
      </c>
      <c r="D80" s="45" t="s">
        <v>498</v>
      </c>
      <c r="E80" s="45" t="s">
        <v>499</v>
      </c>
      <c r="F80" s="45" t="s">
        <v>490</v>
      </c>
      <c r="G80" s="45" t="s">
        <v>491</v>
      </c>
      <c r="H80" s="45" t="s">
        <v>500</v>
      </c>
      <c r="I80" s="45" t="s">
        <v>501</v>
      </c>
      <c r="J80" s="45" t="s">
        <v>496</v>
      </c>
      <c r="K80" s="47" t="s">
        <v>497</v>
      </c>
    </row>
    <row r="81" spans="1:11" s="7" customFormat="1" ht="17.25" customHeight="1">
      <c r="A81" s="26" t="s">
        <v>567</v>
      </c>
      <c r="B81" s="22">
        <v>11</v>
      </c>
      <c r="C81" s="22" t="s">
        <v>588</v>
      </c>
      <c r="D81" s="19">
        <v>92</v>
      </c>
      <c r="E81" s="19">
        <v>91</v>
      </c>
      <c r="F81" s="19">
        <v>88</v>
      </c>
      <c r="G81" s="19">
        <v>88</v>
      </c>
      <c r="H81" s="19">
        <v>94</v>
      </c>
      <c r="I81" s="19">
        <v>90</v>
      </c>
      <c r="J81" s="19">
        <f>SUM(D81:I81)</f>
        <v>543</v>
      </c>
      <c r="K81" s="35"/>
    </row>
    <row r="82" spans="1:11" s="7" customFormat="1" ht="17.25" customHeight="1">
      <c r="A82" s="24" t="s">
        <v>569</v>
      </c>
      <c r="B82" s="22">
        <v>11</v>
      </c>
      <c r="C82" s="22" t="s">
        <v>589</v>
      </c>
      <c r="D82" s="19">
        <v>95</v>
      </c>
      <c r="E82" s="19">
        <v>97</v>
      </c>
      <c r="F82" s="19">
        <v>87</v>
      </c>
      <c r="G82" s="19">
        <v>93</v>
      </c>
      <c r="H82" s="19">
        <v>95</v>
      </c>
      <c r="I82" s="19">
        <v>90</v>
      </c>
      <c r="J82" s="19">
        <f>SUM(D82:I82)</f>
        <v>557</v>
      </c>
      <c r="K82" s="36">
        <f>SUM(J81:J83)</f>
        <v>1669</v>
      </c>
    </row>
    <row r="83" spans="1:11" s="7" customFormat="1" ht="17.25" customHeight="1" thickBot="1">
      <c r="A83" s="52" t="s">
        <v>571</v>
      </c>
      <c r="B83" s="53">
        <v>11</v>
      </c>
      <c r="C83" s="53" t="s">
        <v>590</v>
      </c>
      <c r="D83" s="50">
        <v>98</v>
      </c>
      <c r="E83" s="50">
        <v>97</v>
      </c>
      <c r="F83" s="50">
        <v>92</v>
      </c>
      <c r="G83" s="50">
        <v>93</v>
      </c>
      <c r="H83" s="50">
        <v>94</v>
      </c>
      <c r="I83" s="50">
        <v>95</v>
      </c>
      <c r="J83" s="50">
        <f>SUM(D83:I83)</f>
        <v>569</v>
      </c>
      <c r="K83" s="51"/>
    </row>
    <row r="84" spans="1:11" ht="14.25" customHeight="1">
      <c r="A84" s="12" t="s">
        <v>488</v>
      </c>
      <c r="B84" s="5" t="s">
        <v>489</v>
      </c>
      <c r="C84" s="5" t="s">
        <v>504</v>
      </c>
      <c r="D84" s="5" t="s">
        <v>505</v>
      </c>
      <c r="E84" s="5" t="s">
        <v>499</v>
      </c>
      <c r="F84" s="5" t="s">
        <v>506</v>
      </c>
      <c r="G84" s="5" t="s">
        <v>507</v>
      </c>
      <c r="H84" s="5" t="s">
        <v>508</v>
      </c>
      <c r="I84" s="5" t="s">
        <v>509</v>
      </c>
      <c r="J84" s="5" t="s">
        <v>496</v>
      </c>
      <c r="K84" s="13" t="s">
        <v>497</v>
      </c>
    </row>
    <row r="85" spans="1:11" s="7" customFormat="1" ht="17.25" customHeight="1">
      <c r="A85" s="26" t="s">
        <v>609</v>
      </c>
      <c r="B85" s="29">
        <v>11</v>
      </c>
      <c r="C85" s="29" t="s">
        <v>630</v>
      </c>
      <c r="D85" s="29">
        <v>95</v>
      </c>
      <c r="E85" s="29">
        <v>96</v>
      </c>
      <c r="F85" s="29">
        <v>97</v>
      </c>
      <c r="G85" s="29">
        <v>100</v>
      </c>
      <c r="H85" s="29">
        <v>96</v>
      </c>
      <c r="I85" s="29">
        <v>94</v>
      </c>
      <c r="J85" s="19">
        <v>578</v>
      </c>
      <c r="K85" s="35"/>
    </row>
    <row r="86" spans="1:11" s="7" customFormat="1" ht="17.25" customHeight="1">
      <c r="A86" s="26" t="s">
        <v>611</v>
      </c>
      <c r="B86" s="22">
        <v>11</v>
      </c>
      <c r="C86" s="19" t="s">
        <v>631</v>
      </c>
      <c r="D86" s="19">
        <v>91</v>
      </c>
      <c r="E86" s="19">
        <v>93</v>
      </c>
      <c r="F86" s="19">
        <v>96</v>
      </c>
      <c r="G86" s="19">
        <v>94</v>
      </c>
      <c r="H86" s="19">
        <v>96</v>
      </c>
      <c r="I86" s="19">
        <v>95</v>
      </c>
      <c r="J86" s="19">
        <f>SUM(D86:I86)</f>
        <v>565</v>
      </c>
      <c r="K86" s="36">
        <f>SUM(J85:J87)</f>
        <v>1712</v>
      </c>
    </row>
    <row r="87" spans="1:11" s="7" customFormat="1" ht="17.25" customHeight="1" thickBot="1">
      <c r="A87" s="27" t="s">
        <v>613</v>
      </c>
      <c r="B87" s="30">
        <v>11</v>
      </c>
      <c r="C87" s="31" t="s">
        <v>632</v>
      </c>
      <c r="D87" s="31">
        <v>94</v>
      </c>
      <c r="E87" s="31">
        <v>97</v>
      </c>
      <c r="F87" s="31">
        <v>92</v>
      </c>
      <c r="G87" s="31">
        <v>93</v>
      </c>
      <c r="H87" s="31">
        <v>95</v>
      </c>
      <c r="I87" s="31">
        <v>98</v>
      </c>
      <c r="J87" s="28">
        <f>SUM(D87:I87)</f>
        <v>569</v>
      </c>
      <c r="K87" s="37"/>
    </row>
    <row r="88" spans="1:11" s="4" customFormat="1" ht="22.5" customHeight="1" thickBot="1" thickTop="1">
      <c r="A88" s="39" t="s">
        <v>502</v>
      </c>
      <c r="B88" s="170" t="s">
        <v>526</v>
      </c>
      <c r="C88" s="171"/>
      <c r="D88" s="171"/>
      <c r="E88" s="40" t="s">
        <v>484</v>
      </c>
      <c r="F88" s="41">
        <f>IF(COUNT(J88),RANK(J88,J$1:J$178),"")</f>
        <v>7</v>
      </c>
      <c r="G88" s="42" t="s">
        <v>485</v>
      </c>
      <c r="H88" s="172" t="s">
        <v>486</v>
      </c>
      <c r="I88" s="172"/>
      <c r="J88" s="41">
        <f>K91+K95+K99</f>
        <v>5118</v>
      </c>
      <c r="K88" s="43" t="s">
        <v>487</v>
      </c>
    </row>
    <row r="89" spans="1:11" ht="14.25" customHeight="1">
      <c r="A89" s="44" t="s">
        <v>488</v>
      </c>
      <c r="B89" s="45" t="s">
        <v>489</v>
      </c>
      <c r="C89" s="46" t="s">
        <v>503</v>
      </c>
      <c r="D89" s="45" t="s">
        <v>490</v>
      </c>
      <c r="E89" s="45" t="s">
        <v>491</v>
      </c>
      <c r="F89" s="45" t="s">
        <v>492</v>
      </c>
      <c r="G89" s="45" t="s">
        <v>493</v>
      </c>
      <c r="H89" s="45" t="s">
        <v>494</v>
      </c>
      <c r="I89" s="45" t="s">
        <v>495</v>
      </c>
      <c r="J89" s="45" t="s">
        <v>496</v>
      </c>
      <c r="K89" s="47" t="s">
        <v>497</v>
      </c>
    </row>
    <row r="90" spans="1:11" s="7" customFormat="1" ht="17.25" customHeight="1">
      <c r="A90" s="25">
        <v>1</v>
      </c>
      <c r="B90" s="22">
        <v>17</v>
      </c>
      <c r="C90" s="22" t="s">
        <v>561</v>
      </c>
      <c r="D90" s="19">
        <v>98</v>
      </c>
      <c r="E90" s="19">
        <v>97</v>
      </c>
      <c r="F90" s="19">
        <v>99</v>
      </c>
      <c r="G90" s="19">
        <v>97</v>
      </c>
      <c r="H90" s="19">
        <v>98</v>
      </c>
      <c r="I90" s="19">
        <v>98</v>
      </c>
      <c r="J90" s="19">
        <v>587</v>
      </c>
      <c r="K90" s="35"/>
    </row>
    <row r="91" spans="1:11" s="7" customFormat="1" ht="17.25" customHeight="1">
      <c r="A91" s="25">
        <v>3</v>
      </c>
      <c r="B91" s="22">
        <v>17</v>
      </c>
      <c r="C91" s="22" t="s">
        <v>562</v>
      </c>
      <c r="D91" s="29">
        <v>93</v>
      </c>
      <c r="E91" s="29">
        <v>94</v>
      </c>
      <c r="F91" s="29">
        <v>96</v>
      </c>
      <c r="G91" s="29">
        <v>96</v>
      </c>
      <c r="H91" s="29">
        <v>98</v>
      </c>
      <c r="I91" s="29">
        <v>98</v>
      </c>
      <c r="J91" s="19">
        <f>SUM(D91:I91)</f>
        <v>575</v>
      </c>
      <c r="K91" s="36">
        <f>SUM(J90:J92)</f>
        <v>1738</v>
      </c>
    </row>
    <row r="92" spans="1:11" s="7" customFormat="1" ht="17.25" customHeight="1" thickBot="1">
      <c r="A92" s="52">
        <v>6</v>
      </c>
      <c r="B92" s="58">
        <v>17</v>
      </c>
      <c r="C92" s="58" t="s">
        <v>563</v>
      </c>
      <c r="D92" s="58">
        <v>98</v>
      </c>
      <c r="E92" s="58">
        <v>98</v>
      </c>
      <c r="F92" s="58">
        <v>96</v>
      </c>
      <c r="G92" s="58">
        <v>97</v>
      </c>
      <c r="H92" s="58">
        <v>94</v>
      </c>
      <c r="I92" s="58">
        <v>93</v>
      </c>
      <c r="J92" s="50">
        <f>SUM(D92:I92)</f>
        <v>576</v>
      </c>
      <c r="K92" s="51"/>
    </row>
    <row r="93" spans="1:11" ht="14.25" customHeight="1">
      <c r="A93" s="44" t="s">
        <v>488</v>
      </c>
      <c r="B93" s="45" t="s">
        <v>489</v>
      </c>
      <c r="C93" s="45" t="s">
        <v>527</v>
      </c>
      <c r="D93" s="45" t="s">
        <v>498</v>
      </c>
      <c r="E93" s="45" t="s">
        <v>499</v>
      </c>
      <c r="F93" s="45" t="s">
        <v>490</v>
      </c>
      <c r="G93" s="45" t="s">
        <v>491</v>
      </c>
      <c r="H93" s="45" t="s">
        <v>500</v>
      </c>
      <c r="I93" s="45" t="s">
        <v>501</v>
      </c>
      <c r="J93" s="45" t="s">
        <v>496</v>
      </c>
      <c r="K93" s="47" t="s">
        <v>497</v>
      </c>
    </row>
    <row r="94" spans="1:11" s="7" customFormat="1" ht="17.25" customHeight="1">
      <c r="A94" s="14" t="s">
        <v>567</v>
      </c>
      <c r="B94" s="6">
        <v>16</v>
      </c>
      <c r="C94" s="22" t="s">
        <v>603</v>
      </c>
      <c r="D94" s="6">
        <v>96</v>
      </c>
      <c r="E94" s="6">
        <v>100</v>
      </c>
      <c r="F94" s="6">
        <v>96</v>
      </c>
      <c r="G94" s="6">
        <v>90</v>
      </c>
      <c r="H94" s="6">
        <v>85</v>
      </c>
      <c r="I94" s="6">
        <v>92</v>
      </c>
      <c r="J94" s="6">
        <f>SUM(D94:I94)</f>
        <v>559</v>
      </c>
      <c r="K94" s="35"/>
    </row>
    <row r="95" spans="1:11" s="7" customFormat="1" ht="17.25" customHeight="1">
      <c r="A95" s="14" t="s">
        <v>569</v>
      </c>
      <c r="B95" s="6">
        <v>16</v>
      </c>
      <c r="C95" s="22" t="s">
        <v>604</v>
      </c>
      <c r="D95" s="6">
        <v>94</v>
      </c>
      <c r="E95" s="6">
        <v>96</v>
      </c>
      <c r="F95" s="6">
        <v>88</v>
      </c>
      <c r="G95" s="6">
        <v>90</v>
      </c>
      <c r="H95" s="6">
        <v>85</v>
      </c>
      <c r="I95" s="6">
        <v>89</v>
      </c>
      <c r="J95" s="6">
        <f>SUM(D95:I95)</f>
        <v>542</v>
      </c>
      <c r="K95" s="36">
        <f>SUM(J94:J96)</f>
        <v>1656</v>
      </c>
    </row>
    <row r="96" spans="1:11" s="7" customFormat="1" ht="17.25" customHeight="1" thickBot="1">
      <c r="A96" s="64" t="s">
        <v>571</v>
      </c>
      <c r="B96" s="65">
        <v>16</v>
      </c>
      <c r="C96" s="53" t="s">
        <v>605</v>
      </c>
      <c r="D96" s="65">
        <v>94</v>
      </c>
      <c r="E96" s="65">
        <v>96</v>
      </c>
      <c r="F96" s="65">
        <v>90</v>
      </c>
      <c r="G96" s="65">
        <v>92</v>
      </c>
      <c r="H96" s="65">
        <v>88</v>
      </c>
      <c r="I96" s="65">
        <v>95</v>
      </c>
      <c r="J96" s="65">
        <f>SUM(D96:I96)</f>
        <v>555</v>
      </c>
      <c r="K96" s="51"/>
    </row>
    <row r="97" spans="1:11" ht="14.25" customHeight="1">
      <c r="A97" s="12" t="s">
        <v>488</v>
      </c>
      <c r="B97" s="5" t="s">
        <v>489</v>
      </c>
      <c r="C97" s="5" t="s">
        <v>504</v>
      </c>
      <c r="D97" s="5" t="s">
        <v>505</v>
      </c>
      <c r="E97" s="5" t="s">
        <v>499</v>
      </c>
      <c r="F97" s="5" t="s">
        <v>506</v>
      </c>
      <c r="G97" s="5" t="s">
        <v>507</v>
      </c>
      <c r="H97" s="5" t="s">
        <v>508</v>
      </c>
      <c r="I97" s="5" t="s">
        <v>509</v>
      </c>
      <c r="J97" s="5" t="s">
        <v>496</v>
      </c>
      <c r="K97" s="13" t="s">
        <v>497</v>
      </c>
    </row>
    <row r="98" spans="1:11" s="7" customFormat="1" ht="17.25" customHeight="1">
      <c r="A98" s="14" t="s">
        <v>609</v>
      </c>
      <c r="B98" s="6">
        <v>10</v>
      </c>
      <c r="C98" s="6" t="s">
        <v>645</v>
      </c>
      <c r="D98" s="6">
        <v>93</v>
      </c>
      <c r="E98" s="6">
        <v>97</v>
      </c>
      <c r="F98" s="6">
        <v>93</v>
      </c>
      <c r="G98" s="6">
        <v>96</v>
      </c>
      <c r="H98" s="6">
        <v>94</v>
      </c>
      <c r="I98" s="6">
        <v>96</v>
      </c>
      <c r="J98" s="6">
        <v>569</v>
      </c>
      <c r="K98" s="35"/>
    </row>
    <row r="99" spans="1:11" s="7" customFormat="1" ht="17.25" customHeight="1">
      <c r="A99" s="14" t="s">
        <v>611</v>
      </c>
      <c r="B99" s="6">
        <v>10</v>
      </c>
      <c r="C99" s="6" t="s">
        <v>646</v>
      </c>
      <c r="D99" s="6">
        <v>97</v>
      </c>
      <c r="E99" s="6">
        <v>97</v>
      </c>
      <c r="F99" s="6">
        <v>97</v>
      </c>
      <c r="G99" s="6">
        <v>99</v>
      </c>
      <c r="H99" s="6">
        <v>97</v>
      </c>
      <c r="I99" s="6">
        <v>95</v>
      </c>
      <c r="J99" s="6">
        <f>SUM(D99:I99)</f>
        <v>582</v>
      </c>
      <c r="K99" s="36">
        <f>SUM(J98:J100)</f>
        <v>1724</v>
      </c>
    </row>
    <row r="100" spans="1:11" s="7" customFormat="1" ht="17.25" customHeight="1" thickBot="1">
      <c r="A100" s="15" t="s">
        <v>613</v>
      </c>
      <c r="B100" s="8">
        <v>10</v>
      </c>
      <c r="C100" s="8" t="s">
        <v>647</v>
      </c>
      <c r="D100" s="8">
        <v>97</v>
      </c>
      <c r="E100" s="8">
        <v>92</v>
      </c>
      <c r="F100" s="8">
        <v>97</v>
      </c>
      <c r="G100" s="8">
        <v>97</v>
      </c>
      <c r="H100" s="8">
        <v>93</v>
      </c>
      <c r="I100" s="8">
        <v>97</v>
      </c>
      <c r="J100" s="8">
        <f>SUM(D100:I100)</f>
        <v>573</v>
      </c>
      <c r="K100" s="37"/>
    </row>
    <row r="101" spans="1:11" s="4" customFormat="1" ht="22.5" customHeight="1" thickBot="1" thickTop="1">
      <c r="A101" s="39" t="s">
        <v>502</v>
      </c>
      <c r="B101" s="170" t="s">
        <v>523</v>
      </c>
      <c r="C101" s="171"/>
      <c r="D101" s="171"/>
      <c r="E101" s="40" t="s">
        <v>484</v>
      </c>
      <c r="F101" s="41">
        <f>IF(COUNT(J101),RANK(J101,J$1:J$178),"")</f>
        <v>8</v>
      </c>
      <c r="G101" s="42" t="s">
        <v>485</v>
      </c>
      <c r="H101" s="172" t="s">
        <v>486</v>
      </c>
      <c r="I101" s="172"/>
      <c r="J101" s="41">
        <f>K104+K108+K112</f>
        <v>5113</v>
      </c>
      <c r="K101" s="43" t="s">
        <v>487</v>
      </c>
    </row>
    <row r="102" spans="1:11" ht="14.25" customHeight="1">
      <c r="A102" s="44" t="s">
        <v>488</v>
      </c>
      <c r="B102" s="45" t="s">
        <v>489</v>
      </c>
      <c r="C102" s="46" t="s">
        <v>503</v>
      </c>
      <c r="D102" s="45" t="s">
        <v>490</v>
      </c>
      <c r="E102" s="45" t="s">
        <v>491</v>
      </c>
      <c r="F102" s="45" t="s">
        <v>492</v>
      </c>
      <c r="G102" s="45" t="s">
        <v>493</v>
      </c>
      <c r="H102" s="45" t="s">
        <v>494</v>
      </c>
      <c r="I102" s="45" t="s">
        <v>495</v>
      </c>
      <c r="J102" s="45" t="s">
        <v>496</v>
      </c>
      <c r="K102" s="47" t="s">
        <v>497</v>
      </c>
    </row>
    <row r="103" spans="1:11" s="7" customFormat="1" ht="17.25" customHeight="1">
      <c r="A103" s="17">
        <v>1</v>
      </c>
      <c r="B103" s="18">
        <v>15</v>
      </c>
      <c r="C103" s="19" t="s">
        <v>528</v>
      </c>
      <c r="D103" s="19">
        <v>99</v>
      </c>
      <c r="E103" s="19">
        <v>97</v>
      </c>
      <c r="F103" s="19">
        <v>97</v>
      </c>
      <c r="G103" s="19">
        <v>97</v>
      </c>
      <c r="H103" s="19">
        <v>98</v>
      </c>
      <c r="I103" s="19">
        <v>98</v>
      </c>
      <c r="J103" s="19">
        <v>586</v>
      </c>
      <c r="K103" s="38"/>
    </row>
    <row r="104" spans="1:11" s="7" customFormat="1" ht="17.25" customHeight="1">
      <c r="A104" s="17">
        <v>3</v>
      </c>
      <c r="B104" s="18">
        <v>15</v>
      </c>
      <c r="C104" s="19" t="s">
        <v>529</v>
      </c>
      <c r="D104" s="19">
        <v>95</v>
      </c>
      <c r="E104" s="19">
        <v>98</v>
      </c>
      <c r="F104" s="19">
        <v>98</v>
      </c>
      <c r="G104" s="19">
        <v>98</v>
      </c>
      <c r="H104" s="19">
        <v>98</v>
      </c>
      <c r="I104" s="19">
        <v>95</v>
      </c>
      <c r="J104" s="19">
        <f>SUM(D104:I104)</f>
        <v>582</v>
      </c>
      <c r="K104" s="36">
        <f>SUM(J103:J105)</f>
        <v>1751</v>
      </c>
    </row>
    <row r="105" spans="1:11" s="7" customFormat="1" ht="17.25" customHeight="1" thickBot="1">
      <c r="A105" s="48">
        <v>6</v>
      </c>
      <c r="B105" s="49">
        <v>15</v>
      </c>
      <c r="C105" s="50" t="s">
        <v>530</v>
      </c>
      <c r="D105" s="50">
        <v>96</v>
      </c>
      <c r="E105" s="50">
        <v>97</v>
      </c>
      <c r="F105" s="50">
        <v>94</v>
      </c>
      <c r="G105" s="50">
        <v>99</v>
      </c>
      <c r="H105" s="50">
        <v>98</v>
      </c>
      <c r="I105" s="50">
        <v>99</v>
      </c>
      <c r="J105" s="50">
        <f>SUM(D105:I105)</f>
        <v>583</v>
      </c>
      <c r="K105" s="51"/>
    </row>
    <row r="106" spans="1:11" ht="14.25" customHeight="1">
      <c r="A106" s="44" t="s">
        <v>488</v>
      </c>
      <c r="B106" s="45" t="s">
        <v>489</v>
      </c>
      <c r="C106" s="45" t="s">
        <v>527</v>
      </c>
      <c r="D106" s="45" t="s">
        <v>498</v>
      </c>
      <c r="E106" s="45" t="s">
        <v>499</v>
      </c>
      <c r="F106" s="45" t="s">
        <v>490</v>
      </c>
      <c r="G106" s="45" t="s">
        <v>491</v>
      </c>
      <c r="H106" s="45" t="s">
        <v>500</v>
      </c>
      <c r="I106" s="45" t="s">
        <v>501</v>
      </c>
      <c r="J106" s="45" t="s">
        <v>496</v>
      </c>
      <c r="K106" s="47" t="s">
        <v>497</v>
      </c>
    </row>
    <row r="107" spans="1:11" s="7" customFormat="1" ht="17.25" customHeight="1">
      <c r="A107" s="20" t="s">
        <v>567</v>
      </c>
      <c r="B107" s="21">
        <v>7</v>
      </c>
      <c r="C107" s="22" t="s">
        <v>568</v>
      </c>
      <c r="D107" s="21">
        <v>94</v>
      </c>
      <c r="E107" s="21">
        <v>96</v>
      </c>
      <c r="F107" s="21">
        <v>87</v>
      </c>
      <c r="G107" s="21">
        <v>88</v>
      </c>
      <c r="H107" s="21">
        <v>92</v>
      </c>
      <c r="I107" s="21">
        <v>86</v>
      </c>
      <c r="J107" s="23">
        <f>SUM(D107:I107)</f>
        <v>543</v>
      </c>
      <c r="K107" s="35"/>
    </row>
    <row r="108" spans="1:11" s="7" customFormat="1" ht="17.25" customHeight="1">
      <c r="A108" s="24" t="s">
        <v>569</v>
      </c>
      <c r="B108" s="22">
        <v>7</v>
      </c>
      <c r="C108" s="22" t="s">
        <v>570</v>
      </c>
      <c r="D108" s="19">
        <v>92</v>
      </c>
      <c r="E108" s="19">
        <v>91</v>
      </c>
      <c r="F108" s="19">
        <v>91</v>
      </c>
      <c r="G108" s="19">
        <v>93</v>
      </c>
      <c r="H108" s="19">
        <v>90</v>
      </c>
      <c r="I108" s="19">
        <v>76</v>
      </c>
      <c r="J108" s="19">
        <f>SUM(D108:I108)</f>
        <v>533</v>
      </c>
      <c r="K108" s="36">
        <f>SUM(J107:J109)</f>
        <v>1631</v>
      </c>
    </row>
    <row r="109" spans="1:11" s="7" customFormat="1" ht="17.25" customHeight="1" thickBot="1">
      <c r="A109" s="52" t="s">
        <v>571</v>
      </c>
      <c r="B109" s="53">
        <v>7</v>
      </c>
      <c r="C109" s="53" t="s">
        <v>572</v>
      </c>
      <c r="D109" s="50">
        <v>94</v>
      </c>
      <c r="E109" s="50">
        <v>99</v>
      </c>
      <c r="F109" s="50">
        <v>89</v>
      </c>
      <c r="G109" s="50">
        <v>87</v>
      </c>
      <c r="H109" s="50">
        <v>91</v>
      </c>
      <c r="I109" s="50">
        <v>95</v>
      </c>
      <c r="J109" s="50">
        <f>SUM(D109:I109)</f>
        <v>555</v>
      </c>
      <c r="K109" s="51"/>
    </row>
    <row r="110" spans="1:11" ht="14.25" customHeight="1">
      <c r="A110" s="12" t="s">
        <v>488</v>
      </c>
      <c r="B110" s="5" t="s">
        <v>489</v>
      </c>
      <c r="C110" s="5" t="s">
        <v>504</v>
      </c>
      <c r="D110" s="5" t="s">
        <v>505</v>
      </c>
      <c r="E110" s="5" t="s">
        <v>499</v>
      </c>
      <c r="F110" s="5" t="s">
        <v>506</v>
      </c>
      <c r="G110" s="5" t="s">
        <v>507</v>
      </c>
      <c r="H110" s="5" t="s">
        <v>508</v>
      </c>
      <c r="I110" s="5" t="s">
        <v>509</v>
      </c>
      <c r="J110" s="5" t="s">
        <v>496</v>
      </c>
      <c r="K110" s="13" t="s">
        <v>497</v>
      </c>
    </row>
    <row r="111" spans="1:11" s="7" customFormat="1" ht="17.25" customHeight="1">
      <c r="A111" s="26" t="s">
        <v>609</v>
      </c>
      <c r="B111" s="22">
        <v>17</v>
      </c>
      <c r="C111" s="22" t="s">
        <v>610</v>
      </c>
      <c r="D111" s="19">
        <v>95</v>
      </c>
      <c r="E111" s="19">
        <v>95</v>
      </c>
      <c r="F111" s="19">
        <v>99</v>
      </c>
      <c r="G111" s="19">
        <v>98</v>
      </c>
      <c r="H111" s="19">
        <v>98</v>
      </c>
      <c r="I111" s="19">
        <v>98</v>
      </c>
      <c r="J111" s="19">
        <f>SUM(D111:I111)</f>
        <v>583</v>
      </c>
      <c r="K111" s="35"/>
    </row>
    <row r="112" spans="1:11" s="7" customFormat="1" ht="17.25" customHeight="1">
      <c r="A112" s="26" t="s">
        <v>611</v>
      </c>
      <c r="B112" s="19">
        <v>17</v>
      </c>
      <c r="C112" s="19" t="s">
        <v>612</v>
      </c>
      <c r="D112" s="19">
        <v>97</v>
      </c>
      <c r="E112" s="19">
        <v>98</v>
      </c>
      <c r="F112" s="19">
        <v>93</v>
      </c>
      <c r="G112" s="19">
        <v>94</v>
      </c>
      <c r="H112" s="19">
        <v>93</v>
      </c>
      <c r="I112" s="19">
        <v>98</v>
      </c>
      <c r="J112" s="19">
        <f>SUM(D112:I112)</f>
        <v>573</v>
      </c>
      <c r="K112" s="36">
        <f>SUM(J111:J113)</f>
        <v>1731</v>
      </c>
    </row>
    <row r="113" spans="1:11" s="7" customFormat="1" ht="17.25" customHeight="1" thickBot="1">
      <c r="A113" s="27" t="s">
        <v>613</v>
      </c>
      <c r="B113" s="28">
        <v>17</v>
      </c>
      <c r="C113" s="28" t="s">
        <v>614</v>
      </c>
      <c r="D113" s="28">
        <v>97</v>
      </c>
      <c r="E113" s="28">
        <v>94</v>
      </c>
      <c r="F113" s="28">
        <v>95</v>
      </c>
      <c r="G113" s="28">
        <v>94</v>
      </c>
      <c r="H113" s="28">
        <v>99</v>
      </c>
      <c r="I113" s="28">
        <v>96</v>
      </c>
      <c r="J113" s="28">
        <f>SUM(D113:I113)</f>
        <v>575</v>
      </c>
      <c r="K113" s="37"/>
    </row>
    <row r="114" spans="1:11" s="4" customFormat="1" ht="22.5" customHeight="1" thickBot="1" thickTop="1">
      <c r="A114" s="39" t="s">
        <v>502</v>
      </c>
      <c r="B114" s="170" t="s">
        <v>522</v>
      </c>
      <c r="C114" s="171"/>
      <c r="D114" s="171"/>
      <c r="E114" s="40" t="s">
        <v>484</v>
      </c>
      <c r="F114" s="41">
        <f>IF(COUNT(J114),RANK(J114,J$1:J$178),"")</f>
        <v>9</v>
      </c>
      <c r="G114" s="42" t="s">
        <v>485</v>
      </c>
      <c r="H114" s="172" t="s">
        <v>486</v>
      </c>
      <c r="I114" s="172"/>
      <c r="J114" s="41">
        <f>K117+K121+K125</f>
        <v>5093</v>
      </c>
      <c r="K114" s="43" t="s">
        <v>487</v>
      </c>
    </row>
    <row r="115" spans="1:11" ht="14.25" customHeight="1">
      <c r="A115" s="44" t="s">
        <v>488</v>
      </c>
      <c r="B115" s="45" t="s">
        <v>489</v>
      </c>
      <c r="C115" s="46" t="s">
        <v>503</v>
      </c>
      <c r="D115" s="45" t="s">
        <v>490</v>
      </c>
      <c r="E115" s="45" t="s">
        <v>491</v>
      </c>
      <c r="F115" s="45" t="s">
        <v>492</v>
      </c>
      <c r="G115" s="45" t="s">
        <v>493</v>
      </c>
      <c r="H115" s="45" t="s">
        <v>494</v>
      </c>
      <c r="I115" s="45" t="s">
        <v>495</v>
      </c>
      <c r="J115" s="45" t="s">
        <v>496</v>
      </c>
      <c r="K115" s="47" t="s">
        <v>497</v>
      </c>
    </row>
    <row r="116" spans="1:11" s="7" customFormat="1" ht="17.25" customHeight="1">
      <c r="A116" s="25">
        <v>1</v>
      </c>
      <c r="B116" s="29">
        <v>23</v>
      </c>
      <c r="C116" s="19" t="s">
        <v>564</v>
      </c>
      <c r="D116" s="19">
        <v>95</v>
      </c>
      <c r="E116" s="19">
        <v>98</v>
      </c>
      <c r="F116" s="19">
        <v>95</v>
      </c>
      <c r="G116" s="19">
        <v>98</v>
      </c>
      <c r="H116" s="19">
        <v>96</v>
      </c>
      <c r="I116" s="19">
        <v>93</v>
      </c>
      <c r="J116" s="19">
        <v>575</v>
      </c>
      <c r="K116" s="35"/>
    </row>
    <row r="117" spans="1:11" s="7" customFormat="1" ht="17.25" customHeight="1">
      <c r="A117" s="25">
        <v>3</v>
      </c>
      <c r="B117" s="29">
        <v>23</v>
      </c>
      <c r="C117" s="19" t="s">
        <v>565</v>
      </c>
      <c r="D117" s="19">
        <v>96</v>
      </c>
      <c r="E117" s="19">
        <v>97</v>
      </c>
      <c r="F117" s="19">
        <v>95</v>
      </c>
      <c r="G117" s="19">
        <v>95</v>
      </c>
      <c r="H117" s="19">
        <v>95</v>
      </c>
      <c r="I117" s="19">
        <v>92</v>
      </c>
      <c r="J117" s="19">
        <f>SUM(D117:I117)</f>
        <v>570</v>
      </c>
      <c r="K117" s="36">
        <f>SUM(J116:J118)</f>
        <v>1721</v>
      </c>
    </row>
    <row r="118" spans="1:11" s="7" customFormat="1" ht="17.25" customHeight="1" thickBot="1">
      <c r="A118" s="52">
        <v>6</v>
      </c>
      <c r="B118" s="53">
        <v>23</v>
      </c>
      <c r="C118" s="50" t="s">
        <v>566</v>
      </c>
      <c r="D118" s="58">
        <v>94</v>
      </c>
      <c r="E118" s="58">
        <v>96</v>
      </c>
      <c r="F118" s="58">
        <v>96</v>
      </c>
      <c r="G118" s="58">
        <v>98</v>
      </c>
      <c r="H118" s="58">
        <v>96</v>
      </c>
      <c r="I118" s="58">
        <v>96</v>
      </c>
      <c r="J118" s="50">
        <f>SUM(C118:I118)</f>
        <v>576</v>
      </c>
      <c r="K118" s="51"/>
    </row>
    <row r="119" spans="1:11" ht="14.25" customHeight="1">
      <c r="A119" s="44" t="s">
        <v>488</v>
      </c>
      <c r="B119" s="45" t="s">
        <v>489</v>
      </c>
      <c r="C119" s="45" t="s">
        <v>527</v>
      </c>
      <c r="D119" s="45" t="s">
        <v>498</v>
      </c>
      <c r="E119" s="45" t="s">
        <v>499</v>
      </c>
      <c r="F119" s="45" t="s">
        <v>490</v>
      </c>
      <c r="G119" s="45" t="s">
        <v>491</v>
      </c>
      <c r="H119" s="45" t="s">
        <v>500</v>
      </c>
      <c r="I119" s="45" t="s">
        <v>501</v>
      </c>
      <c r="J119" s="45" t="s">
        <v>496</v>
      </c>
      <c r="K119" s="47" t="s">
        <v>497</v>
      </c>
    </row>
    <row r="120" spans="1:11" s="7" customFormat="1" ht="17.25" customHeight="1">
      <c r="A120" s="26" t="s">
        <v>567</v>
      </c>
      <c r="B120" s="34">
        <v>8</v>
      </c>
      <c r="C120" s="22" t="s">
        <v>606</v>
      </c>
      <c r="D120" s="19">
        <v>86</v>
      </c>
      <c r="E120" s="19">
        <v>96</v>
      </c>
      <c r="F120" s="19">
        <v>92</v>
      </c>
      <c r="G120" s="19">
        <v>83</v>
      </c>
      <c r="H120" s="19">
        <v>94</v>
      </c>
      <c r="I120" s="19">
        <v>92</v>
      </c>
      <c r="J120" s="19">
        <f>SUM(D120:I120)</f>
        <v>543</v>
      </c>
      <c r="K120" s="35"/>
    </row>
    <row r="121" spans="1:11" s="7" customFormat="1" ht="17.25" customHeight="1">
      <c r="A121" s="24" t="s">
        <v>569</v>
      </c>
      <c r="B121" s="33">
        <v>8</v>
      </c>
      <c r="C121" s="22" t="s">
        <v>607</v>
      </c>
      <c r="D121" s="19">
        <v>94</v>
      </c>
      <c r="E121" s="19">
        <v>95</v>
      </c>
      <c r="F121" s="19">
        <v>86</v>
      </c>
      <c r="G121" s="19">
        <v>83</v>
      </c>
      <c r="H121" s="19">
        <v>89</v>
      </c>
      <c r="I121" s="19">
        <v>90</v>
      </c>
      <c r="J121" s="19">
        <f>SUM(D121:I121)</f>
        <v>537</v>
      </c>
      <c r="K121" s="36">
        <f>SUM(J120:J122)</f>
        <v>1637</v>
      </c>
    </row>
    <row r="122" spans="1:11" s="7" customFormat="1" ht="17.25" customHeight="1" thickBot="1">
      <c r="A122" s="52" t="s">
        <v>571</v>
      </c>
      <c r="B122" s="53">
        <v>8</v>
      </c>
      <c r="C122" s="53" t="s">
        <v>608</v>
      </c>
      <c r="D122" s="50">
        <v>95</v>
      </c>
      <c r="E122" s="50">
        <v>97</v>
      </c>
      <c r="F122" s="50">
        <v>86</v>
      </c>
      <c r="G122" s="50">
        <v>88</v>
      </c>
      <c r="H122" s="50">
        <v>99</v>
      </c>
      <c r="I122" s="50">
        <v>92</v>
      </c>
      <c r="J122" s="50">
        <f>SUM(D122:I122)</f>
        <v>557</v>
      </c>
      <c r="K122" s="51"/>
    </row>
    <row r="123" spans="1:11" ht="14.25" customHeight="1">
      <c r="A123" s="12" t="s">
        <v>488</v>
      </c>
      <c r="B123" s="5" t="s">
        <v>489</v>
      </c>
      <c r="C123" s="5" t="s">
        <v>504</v>
      </c>
      <c r="D123" s="5" t="s">
        <v>505</v>
      </c>
      <c r="E123" s="5" t="s">
        <v>499</v>
      </c>
      <c r="F123" s="5" t="s">
        <v>506</v>
      </c>
      <c r="G123" s="5" t="s">
        <v>507</v>
      </c>
      <c r="H123" s="5" t="s">
        <v>508</v>
      </c>
      <c r="I123" s="5" t="s">
        <v>509</v>
      </c>
      <c r="J123" s="5" t="s">
        <v>496</v>
      </c>
      <c r="K123" s="13" t="s">
        <v>497</v>
      </c>
    </row>
    <row r="124" spans="1:11" s="7" customFormat="1" ht="17.25" customHeight="1">
      <c r="A124" s="26" t="s">
        <v>609</v>
      </c>
      <c r="B124" s="22">
        <v>15</v>
      </c>
      <c r="C124" s="19" t="s">
        <v>650</v>
      </c>
      <c r="D124" s="19">
        <v>94</v>
      </c>
      <c r="E124" s="19">
        <v>95</v>
      </c>
      <c r="F124" s="19">
        <v>95</v>
      </c>
      <c r="G124" s="19">
        <v>95</v>
      </c>
      <c r="H124" s="19">
        <v>99</v>
      </c>
      <c r="I124" s="19">
        <v>94</v>
      </c>
      <c r="J124" s="19">
        <v>572</v>
      </c>
      <c r="K124" s="35"/>
    </row>
    <row r="125" spans="1:11" s="7" customFormat="1" ht="17.25" customHeight="1">
      <c r="A125" s="26" t="s">
        <v>611</v>
      </c>
      <c r="B125" s="19">
        <v>15</v>
      </c>
      <c r="C125" s="19" t="s">
        <v>648</v>
      </c>
      <c r="D125" s="19">
        <v>97</v>
      </c>
      <c r="E125" s="19">
        <v>97</v>
      </c>
      <c r="F125" s="19">
        <v>97</v>
      </c>
      <c r="G125" s="19">
        <v>99</v>
      </c>
      <c r="H125" s="19">
        <v>98</v>
      </c>
      <c r="I125" s="19">
        <v>98</v>
      </c>
      <c r="J125" s="19">
        <f>SUM(D125:I125)</f>
        <v>586</v>
      </c>
      <c r="K125" s="36">
        <f>SUM(J124:J126)</f>
        <v>1735</v>
      </c>
    </row>
    <row r="126" spans="1:11" s="7" customFormat="1" ht="17.25" customHeight="1" thickBot="1">
      <c r="A126" s="27" t="s">
        <v>613</v>
      </c>
      <c r="B126" s="30">
        <v>15</v>
      </c>
      <c r="C126" s="30" t="s">
        <v>649</v>
      </c>
      <c r="D126" s="28">
        <v>94</v>
      </c>
      <c r="E126" s="28">
        <v>95</v>
      </c>
      <c r="F126" s="28">
        <v>96</v>
      </c>
      <c r="G126" s="28">
        <v>98</v>
      </c>
      <c r="H126" s="28">
        <v>97</v>
      </c>
      <c r="I126" s="28">
        <v>97</v>
      </c>
      <c r="J126" s="28">
        <f>SUM(D126:I126)</f>
        <v>577</v>
      </c>
      <c r="K126" s="37"/>
    </row>
    <row r="127" spans="1:11" s="4" customFormat="1" ht="22.5" customHeight="1" thickBot="1" thickTop="1">
      <c r="A127" s="39" t="s">
        <v>483</v>
      </c>
      <c r="B127" s="170" t="s">
        <v>524</v>
      </c>
      <c r="C127" s="170"/>
      <c r="D127" s="170"/>
      <c r="E127" s="40" t="s">
        <v>484</v>
      </c>
      <c r="F127" s="41">
        <f>IF(COUNT(J127),RANK(J127,J$1:J$178),"")</f>
        <v>10</v>
      </c>
      <c r="G127" s="42" t="s">
        <v>485</v>
      </c>
      <c r="H127" s="172" t="s">
        <v>486</v>
      </c>
      <c r="I127" s="172"/>
      <c r="J127" s="41">
        <f>K130+K134+K138</f>
        <v>5001</v>
      </c>
      <c r="K127" s="43" t="s">
        <v>487</v>
      </c>
    </row>
    <row r="128" spans="1:11" ht="14.25" customHeight="1">
      <c r="A128" s="44" t="s">
        <v>488</v>
      </c>
      <c r="B128" s="45" t="s">
        <v>489</v>
      </c>
      <c r="C128" s="46" t="s">
        <v>503</v>
      </c>
      <c r="D128" s="45" t="s">
        <v>490</v>
      </c>
      <c r="E128" s="45" t="s">
        <v>491</v>
      </c>
      <c r="F128" s="45" t="s">
        <v>492</v>
      </c>
      <c r="G128" s="45" t="s">
        <v>493</v>
      </c>
      <c r="H128" s="45" t="s">
        <v>494</v>
      </c>
      <c r="I128" s="45" t="s">
        <v>495</v>
      </c>
      <c r="J128" s="45" t="s">
        <v>496</v>
      </c>
      <c r="K128" s="47" t="s">
        <v>497</v>
      </c>
    </row>
    <row r="129" spans="1:11" s="7" customFormat="1" ht="17.25" customHeight="1">
      <c r="A129" s="25">
        <v>1</v>
      </c>
      <c r="B129" s="29">
        <v>29</v>
      </c>
      <c r="C129" s="19" t="s">
        <v>531</v>
      </c>
      <c r="D129" s="19">
        <v>90</v>
      </c>
      <c r="E129" s="19">
        <v>93</v>
      </c>
      <c r="F129" s="19">
        <v>97</v>
      </c>
      <c r="G129" s="19">
        <v>95</v>
      </c>
      <c r="H129" s="19">
        <v>96</v>
      </c>
      <c r="I129" s="19">
        <v>95</v>
      </c>
      <c r="J129" s="19">
        <v>566</v>
      </c>
      <c r="K129" s="59"/>
    </row>
    <row r="130" spans="1:11" s="7" customFormat="1" ht="17.25" customHeight="1">
      <c r="A130" s="25">
        <v>3</v>
      </c>
      <c r="B130" s="29">
        <v>29</v>
      </c>
      <c r="C130" s="19" t="s">
        <v>532</v>
      </c>
      <c r="D130" s="19">
        <v>88</v>
      </c>
      <c r="E130" s="19">
        <v>95</v>
      </c>
      <c r="F130" s="19">
        <v>96</v>
      </c>
      <c r="G130" s="19">
        <v>94</v>
      </c>
      <c r="H130" s="19">
        <v>90</v>
      </c>
      <c r="I130" s="19">
        <v>91</v>
      </c>
      <c r="J130" s="19">
        <f>SUM(D130:I130)</f>
        <v>554</v>
      </c>
      <c r="K130" s="61">
        <f>SUM(J129:J131)</f>
        <v>1676</v>
      </c>
    </row>
    <row r="131" spans="1:11" s="7" customFormat="1" ht="17.25" customHeight="1" thickBot="1">
      <c r="A131" s="52">
        <v>6</v>
      </c>
      <c r="B131" s="58">
        <v>29</v>
      </c>
      <c r="C131" s="50" t="s">
        <v>533</v>
      </c>
      <c r="D131" s="50">
        <v>92</v>
      </c>
      <c r="E131" s="50">
        <v>93</v>
      </c>
      <c r="F131" s="50">
        <v>91</v>
      </c>
      <c r="G131" s="50">
        <v>93</v>
      </c>
      <c r="H131" s="50">
        <v>93</v>
      </c>
      <c r="I131" s="50">
        <v>94</v>
      </c>
      <c r="J131" s="50">
        <f>SUM(D131:I131)</f>
        <v>556</v>
      </c>
      <c r="K131" s="60"/>
    </row>
    <row r="132" spans="1:11" ht="14.25" customHeight="1">
      <c r="A132" s="44" t="s">
        <v>488</v>
      </c>
      <c r="B132" s="45" t="s">
        <v>489</v>
      </c>
      <c r="C132" s="45" t="s">
        <v>527</v>
      </c>
      <c r="D132" s="45" t="s">
        <v>498</v>
      </c>
      <c r="E132" s="45" t="s">
        <v>499</v>
      </c>
      <c r="F132" s="45" t="s">
        <v>490</v>
      </c>
      <c r="G132" s="45" t="s">
        <v>491</v>
      </c>
      <c r="H132" s="45" t="s">
        <v>500</v>
      </c>
      <c r="I132" s="45" t="s">
        <v>501</v>
      </c>
      <c r="J132" s="45" t="s">
        <v>496</v>
      </c>
      <c r="K132" s="47" t="s">
        <v>497</v>
      </c>
    </row>
    <row r="133" spans="1:11" s="7" customFormat="1" ht="17.25" customHeight="1">
      <c r="A133" s="26" t="s">
        <v>567</v>
      </c>
      <c r="B133" s="22">
        <v>9</v>
      </c>
      <c r="C133" s="22" t="s">
        <v>573</v>
      </c>
      <c r="D133" s="19">
        <v>97</v>
      </c>
      <c r="E133" s="19">
        <v>98</v>
      </c>
      <c r="F133" s="19">
        <v>80</v>
      </c>
      <c r="G133" s="19">
        <v>80</v>
      </c>
      <c r="H133" s="19">
        <v>84</v>
      </c>
      <c r="I133" s="19">
        <v>88</v>
      </c>
      <c r="J133" s="19">
        <f>SUM(D133:I133)</f>
        <v>527</v>
      </c>
      <c r="K133" s="35"/>
    </row>
    <row r="134" spans="1:11" s="7" customFormat="1" ht="17.25" customHeight="1">
      <c r="A134" s="24" t="s">
        <v>569</v>
      </c>
      <c r="B134" s="29">
        <v>9</v>
      </c>
      <c r="C134" s="22" t="s">
        <v>574</v>
      </c>
      <c r="D134" s="29">
        <v>90</v>
      </c>
      <c r="E134" s="29">
        <v>91</v>
      </c>
      <c r="F134" s="29">
        <v>80</v>
      </c>
      <c r="G134" s="29">
        <v>86</v>
      </c>
      <c r="H134" s="29">
        <v>83</v>
      </c>
      <c r="I134" s="29">
        <v>90</v>
      </c>
      <c r="J134" s="19">
        <f>SUM(D134:I134)</f>
        <v>520</v>
      </c>
      <c r="K134" s="36">
        <f>SUM(J133:J135)</f>
        <v>1593</v>
      </c>
    </row>
    <row r="135" spans="1:11" s="7" customFormat="1" ht="17.25" customHeight="1" thickBot="1">
      <c r="A135" s="52" t="s">
        <v>571</v>
      </c>
      <c r="B135" s="58">
        <v>9</v>
      </c>
      <c r="C135" s="53" t="s">
        <v>575</v>
      </c>
      <c r="D135" s="58">
        <v>95</v>
      </c>
      <c r="E135" s="58">
        <v>98</v>
      </c>
      <c r="F135" s="58">
        <v>89</v>
      </c>
      <c r="G135" s="58">
        <v>90</v>
      </c>
      <c r="H135" s="58">
        <v>84</v>
      </c>
      <c r="I135" s="58">
        <v>90</v>
      </c>
      <c r="J135" s="50">
        <f>SUM(D135:I135)</f>
        <v>546</v>
      </c>
      <c r="K135" s="51"/>
    </row>
    <row r="136" spans="1:11" ht="14.25" customHeight="1">
      <c r="A136" s="12" t="s">
        <v>488</v>
      </c>
      <c r="B136" s="5" t="s">
        <v>489</v>
      </c>
      <c r="C136" s="5" t="s">
        <v>504</v>
      </c>
      <c r="D136" s="5" t="s">
        <v>505</v>
      </c>
      <c r="E136" s="5" t="s">
        <v>499</v>
      </c>
      <c r="F136" s="5" t="s">
        <v>506</v>
      </c>
      <c r="G136" s="5" t="s">
        <v>507</v>
      </c>
      <c r="H136" s="5" t="s">
        <v>508</v>
      </c>
      <c r="I136" s="5" t="s">
        <v>509</v>
      </c>
      <c r="J136" s="5" t="s">
        <v>496</v>
      </c>
      <c r="K136" s="13" t="s">
        <v>497</v>
      </c>
    </row>
    <row r="137" spans="1:11" s="7" customFormat="1" ht="17.25" customHeight="1">
      <c r="A137" s="26" t="s">
        <v>609</v>
      </c>
      <c r="B137" s="29">
        <v>8</v>
      </c>
      <c r="C137" s="29" t="s">
        <v>615</v>
      </c>
      <c r="D137" s="29">
        <v>98</v>
      </c>
      <c r="E137" s="29">
        <v>97</v>
      </c>
      <c r="F137" s="29">
        <v>98</v>
      </c>
      <c r="G137" s="29">
        <v>96</v>
      </c>
      <c r="H137" s="29">
        <v>96</v>
      </c>
      <c r="I137" s="29">
        <v>97</v>
      </c>
      <c r="J137" s="19">
        <v>582</v>
      </c>
      <c r="K137" s="35"/>
    </row>
    <row r="138" spans="1:11" s="7" customFormat="1" ht="17.25" customHeight="1">
      <c r="A138" s="26" t="s">
        <v>611</v>
      </c>
      <c r="B138" s="22">
        <v>8</v>
      </c>
      <c r="C138" s="29" t="s">
        <v>616</v>
      </c>
      <c r="D138" s="29">
        <v>95</v>
      </c>
      <c r="E138" s="29">
        <v>99</v>
      </c>
      <c r="F138" s="29">
        <v>94</v>
      </c>
      <c r="G138" s="29">
        <v>95</v>
      </c>
      <c r="H138" s="29">
        <v>99</v>
      </c>
      <c r="I138" s="29">
        <v>94</v>
      </c>
      <c r="J138" s="19">
        <f>SUM(D138:I138)</f>
        <v>576</v>
      </c>
      <c r="K138" s="36">
        <f>SUM(J137:J139)</f>
        <v>1732</v>
      </c>
    </row>
    <row r="139" spans="1:11" s="7" customFormat="1" ht="17.25" customHeight="1" thickBot="1">
      <c r="A139" s="27" t="s">
        <v>613</v>
      </c>
      <c r="B139" s="30">
        <v>8</v>
      </c>
      <c r="C139" s="31" t="s">
        <v>617</v>
      </c>
      <c r="D139" s="31">
        <v>97</v>
      </c>
      <c r="E139" s="31">
        <v>96</v>
      </c>
      <c r="F139" s="31">
        <v>95</v>
      </c>
      <c r="G139" s="31">
        <v>94</v>
      </c>
      <c r="H139" s="31">
        <v>97</v>
      </c>
      <c r="I139" s="31">
        <v>95</v>
      </c>
      <c r="J139" s="28">
        <f>SUM(D139:I139)</f>
        <v>574</v>
      </c>
      <c r="K139" s="37"/>
    </row>
    <row r="140" spans="1:11" s="4" customFormat="1" ht="22.5" customHeight="1" thickBot="1" thickTop="1">
      <c r="A140" s="39" t="s">
        <v>502</v>
      </c>
      <c r="B140" s="170" t="s">
        <v>514</v>
      </c>
      <c r="C140" s="171"/>
      <c r="D140" s="171"/>
      <c r="E140" s="40" t="s">
        <v>484</v>
      </c>
      <c r="F140" s="41">
        <f>IF(COUNT(J140),RANK(J140,J$1:J$178),"")</f>
        <v>11</v>
      </c>
      <c r="G140" s="42" t="s">
        <v>485</v>
      </c>
      <c r="H140" s="172" t="s">
        <v>486</v>
      </c>
      <c r="I140" s="172"/>
      <c r="J140" s="41">
        <f>K143+K147+K151</f>
        <v>4999</v>
      </c>
      <c r="K140" s="43" t="s">
        <v>487</v>
      </c>
    </row>
    <row r="141" spans="1:11" ht="14.25" customHeight="1">
      <c r="A141" s="44" t="s">
        <v>488</v>
      </c>
      <c r="B141" s="45" t="s">
        <v>489</v>
      </c>
      <c r="C141" s="46" t="s">
        <v>503</v>
      </c>
      <c r="D141" s="45" t="s">
        <v>490</v>
      </c>
      <c r="E141" s="45" t="s">
        <v>491</v>
      </c>
      <c r="F141" s="45" t="s">
        <v>492</v>
      </c>
      <c r="G141" s="45" t="s">
        <v>493</v>
      </c>
      <c r="H141" s="45" t="s">
        <v>494</v>
      </c>
      <c r="I141" s="45" t="s">
        <v>495</v>
      </c>
      <c r="J141" s="45" t="s">
        <v>496</v>
      </c>
      <c r="K141" s="47" t="s">
        <v>497</v>
      </c>
    </row>
    <row r="142" spans="1:11" s="7" customFormat="1" ht="17.25" customHeight="1">
      <c r="A142" s="25">
        <v>1</v>
      </c>
      <c r="B142" s="29">
        <v>22</v>
      </c>
      <c r="C142" s="29" t="s">
        <v>534</v>
      </c>
      <c r="D142" s="19">
        <v>93</v>
      </c>
      <c r="E142" s="19">
        <v>94</v>
      </c>
      <c r="F142" s="19">
        <v>97</v>
      </c>
      <c r="G142" s="19">
        <v>95</v>
      </c>
      <c r="H142" s="19">
        <v>82</v>
      </c>
      <c r="I142" s="19">
        <v>96</v>
      </c>
      <c r="J142" s="19">
        <v>557</v>
      </c>
      <c r="K142" s="35"/>
    </row>
    <row r="143" spans="1:11" s="7" customFormat="1" ht="17.25" customHeight="1">
      <c r="A143" s="25">
        <v>3</v>
      </c>
      <c r="B143" s="29">
        <v>22</v>
      </c>
      <c r="C143" s="29" t="s">
        <v>535</v>
      </c>
      <c r="D143" s="19">
        <v>83</v>
      </c>
      <c r="E143" s="19">
        <v>95</v>
      </c>
      <c r="F143" s="19">
        <v>95</v>
      </c>
      <c r="G143" s="19">
        <v>86</v>
      </c>
      <c r="H143" s="19">
        <v>96</v>
      </c>
      <c r="I143" s="19">
        <v>78</v>
      </c>
      <c r="J143" s="19">
        <f>SUM(D143:I143)</f>
        <v>533</v>
      </c>
      <c r="K143" s="36">
        <f>SUM(J142:J144)</f>
        <v>1653</v>
      </c>
    </row>
    <row r="144" spans="1:11" s="7" customFormat="1" ht="17.25" customHeight="1" thickBot="1">
      <c r="A144" s="52">
        <v>6</v>
      </c>
      <c r="B144" s="58">
        <v>22</v>
      </c>
      <c r="C144" s="53" t="s">
        <v>536</v>
      </c>
      <c r="D144" s="50">
        <v>96</v>
      </c>
      <c r="E144" s="50">
        <v>94</v>
      </c>
      <c r="F144" s="50">
        <v>94</v>
      </c>
      <c r="G144" s="50">
        <v>92</v>
      </c>
      <c r="H144" s="50">
        <v>95</v>
      </c>
      <c r="I144" s="50">
        <v>92</v>
      </c>
      <c r="J144" s="50">
        <f>SUM(D144:I144)</f>
        <v>563</v>
      </c>
      <c r="K144" s="51"/>
    </row>
    <row r="145" spans="1:11" ht="14.25" customHeight="1">
      <c r="A145" s="44" t="s">
        <v>488</v>
      </c>
      <c r="B145" s="45" t="s">
        <v>489</v>
      </c>
      <c r="C145" s="45" t="s">
        <v>527</v>
      </c>
      <c r="D145" s="45" t="s">
        <v>498</v>
      </c>
      <c r="E145" s="45" t="s">
        <v>499</v>
      </c>
      <c r="F145" s="45" t="s">
        <v>490</v>
      </c>
      <c r="G145" s="45" t="s">
        <v>491</v>
      </c>
      <c r="H145" s="45" t="s">
        <v>500</v>
      </c>
      <c r="I145" s="45" t="s">
        <v>501</v>
      </c>
      <c r="J145" s="45" t="s">
        <v>496</v>
      </c>
      <c r="K145" s="47" t="s">
        <v>497</v>
      </c>
    </row>
    <row r="146" spans="1:11" s="7" customFormat="1" ht="17.25" customHeight="1">
      <c r="A146" s="26" t="s">
        <v>567</v>
      </c>
      <c r="B146" s="22">
        <v>10</v>
      </c>
      <c r="C146" s="22" t="s">
        <v>576</v>
      </c>
      <c r="D146" s="19">
        <v>97</v>
      </c>
      <c r="E146" s="19">
        <v>96</v>
      </c>
      <c r="F146" s="19">
        <v>82</v>
      </c>
      <c r="G146" s="19">
        <v>88</v>
      </c>
      <c r="H146" s="19">
        <v>84</v>
      </c>
      <c r="I146" s="19">
        <v>82</v>
      </c>
      <c r="J146" s="19">
        <f>SUM(D146:I146)</f>
        <v>529</v>
      </c>
      <c r="K146" s="35"/>
    </row>
    <row r="147" spans="1:11" s="7" customFormat="1" ht="17.25" customHeight="1">
      <c r="A147" s="24" t="s">
        <v>569</v>
      </c>
      <c r="B147" s="22">
        <v>10</v>
      </c>
      <c r="C147" s="22" t="s">
        <v>577</v>
      </c>
      <c r="D147" s="19">
        <v>97</v>
      </c>
      <c r="E147" s="19">
        <v>92</v>
      </c>
      <c r="F147" s="19">
        <v>90</v>
      </c>
      <c r="G147" s="19">
        <v>89</v>
      </c>
      <c r="H147" s="19">
        <v>93</v>
      </c>
      <c r="I147" s="19">
        <v>86</v>
      </c>
      <c r="J147" s="19">
        <f>SUM(D147:I147)</f>
        <v>547</v>
      </c>
      <c r="K147" s="36">
        <f>SUM(J146:J148)</f>
        <v>1609</v>
      </c>
    </row>
    <row r="148" spans="1:11" s="7" customFormat="1" ht="17.25" customHeight="1" thickBot="1">
      <c r="A148" s="52" t="s">
        <v>571</v>
      </c>
      <c r="B148" s="53">
        <v>10</v>
      </c>
      <c r="C148" s="53" t="s">
        <v>578</v>
      </c>
      <c r="D148" s="50">
        <v>89</v>
      </c>
      <c r="E148" s="50">
        <v>91</v>
      </c>
      <c r="F148" s="50">
        <v>89</v>
      </c>
      <c r="G148" s="50">
        <v>89</v>
      </c>
      <c r="H148" s="58">
        <v>90</v>
      </c>
      <c r="I148" s="50">
        <v>85</v>
      </c>
      <c r="J148" s="50">
        <f>SUM(D148:I148)</f>
        <v>533</v>
      </c>
      <c r="K148" s="51"/>
    </row>
    <row r="149" spans="1:11" ht="14.25" customHeight="1">
      <c r="A149" s="12" t="s">
        <v>488</v>
      </c>
      <c r="B149" s="5" t="s">
        <v>489</v>
      </c>
      <c r="C149" s="5" t="s">
        <v>504</v>
      </c>
      <c r="D149" s="5" t="s">
        <v>505</v>
      </c>
      <c r="E149" s="5" t="s">
        <v>499</v>
      </c>
      <c r="F149" s="5" t="s">
        <v>506</v>
      </c>
      <c r="G149" s="5" t="s">
        <v>507</v>
      </c>
      <c r="H149" s="5" t="s">
        <v>508</v>
      </c>
      <c r="I149" s="5" t="s">
        <v>509</v>
      </c>
      <c r="J149" s="5" t="s">
        <v>496</v>
      </c>
      <c r="K149" s="13" t="s">
        <v>497</v>
      </c>
    </row>
    <row r="150" spans="1:11" s="7" customFormat="1" ht="17.25" customHeight="1">
      <c r="A150" s="26" t="s">
        <v>609</v>
      </c>
      <c r="B150" s="29">
        <v>7</v>
      </c>
      <c r="C150" s="29" t="s">
        <v>618</v>
      </c>
      <c r="D150" s="29">
        <v>96</v>
      </c>
      <c r="E150" s="29">
        <v>97</v>
      </c>
      <c r="F150" s="29">
        <v>97</v>
      </c>
      <c r="G150" s="29">
        <v>97</v>
      </c>
      <c r="H150" s="29">
        <v>97</v>
      </c>
      <c r="I150" s="29">
        <v>97</v>
      </c>
      <c r="J150" s="19">
        <v>581</v>
      </c>
      <c r="K150" s="35"/>
    </row>
    <row r="151" spans="1:11" s="7" customFormat="1" ht="17.25" customHeight="1">
      <c r="A151" s="26" t="s">
        <v>611</v>
      </c>
      <c r="B151" s="22">
        <v>7</v>
      </c>
      <c r="C151" s="19" t="s">
        <v>619</v>
      </c>
      <c r="D151" s="19">
        <v>91</v>
      </c>
      <c r="E151" s="19">
        <v>98</v>
      </c>
      <c r="F151" s="19">
        <v>94</v>
      </c>
      <c r="G151" s="19">
        <v>97</v>
      </c>
      <c r="H151" s="19">
        <v>97</v>
      </c>
      <c r="I151" s="19">
        <v>96</v>
      </c>
      <c r="J151" s="19">
        <f>SUM(D151:I151)</f>
        <v>573</v>
      </c>
      <c r="K151" s="36">
        <f>SUM(J150:J152)</f>
        <v>1737</v>
      </c>
    </row>
    <row r="152" spans="1:11" s="7" customFormat="1" ht="17.25" customHeight="1" thickBot="1">
      <c r="A152" s="27" t="s">
        <v>613</v>
      </c>
      <c r="B152" s="30">
        <v>7</v>
      </c>
      <c r="C152" s="28" t="s">
        <v>620</v>
      </c>
      <c r="D152" s="28">
        <v>95</v>
      </c>
      <c r="E152" s="28">
        <v>96</v>
      </c>
      <c r="F152" s="28">
        <v>100</v>
      </c>
      <c r="G152" s="28">
        <v>99</v>
      </c>
      <c r="H152" s="28">
        <v>96</v>
      </c>
      <c r="I152" s="28">
        <v>97</v>
      </c>
      <c r="J152" s="28">
        <f>SUM(D152:I152)</f>
        <v>583</v>
      </c>
      <c r="K152" s="37"/>
    </row>
    <row r="153" spans="1:11" s="4" customFormat="1" ht="22.5" customHeight="1" thickBot="1" thickTop="1">
      <c r="A153" s="39" t="s">
        <v>502</v>
      </c>
      <c r="B153" s="143" t="s">
        <v>521</v>
      </c>
      <c r="C153" s="143"/>
      <c r="D153" s="143"/>
      <c r="E153" s="40" t="s">
        <v>484</v>
      </c>
      <c r="F153" s="41">
        <f>IF(COUNT(J153),RANK(J153,J$1:J$178),"")</f>
        <v>12</v>
      </c>
      <c r="G153" s="42" t="s">
        <v>485</v>
      </c>
      <c r="H153" s="144" t="s">
        <v>486</v>
      </c>
      <c r="I153" s="144"/>
      <c r="J153" s="41">
        <f>K156+K160+K164</f>
        <v>4978</v>
      </c>
      <c r="K153" s="43" t="s">
        <v>487</v>
      </c>
    </row>
    <row r="154" spans="1:11" ht="14.25" customHeight="1">
      <c r="A154" s="44" t="s">
        <v>488</v>
      </c>
      <c r="B154" s="45" t="s">
        <v>489</v>
      </c>
      <c r="C154" s="46" t="s">
        <v>503</v>
      </c>
      <c r="D154" s="45" t="s">
        <v>490</v>
      </c>
      <c r="E154" s="45" t="s">
        <v>491</v>
      </c>
      <c r="F154" s="45" t="s">
        <v>492</v>
      </c>
      <c r="G154" s="45" t="s">
        <v>493</v>
      </c>
      <c r="H154" s="45" t="s">
        <v>494</v>
      </c>
      <c r="I154" s="45" t="s">
        <v>495</v>
      </c>
      <c r="J154" s="45" t="s">
        <v>496</v>
      </c>
      <c r="K154" s="47" t="s">
        <v>497</v>
      </c>
    </row>
    <row r="155" spans="1:11" s="7" customFormat="1" ht="17.25" customHeight="1">
      <c r="A155" s="25">
        <v>1</v>
      </c>
      <c r="B155" s="29">
        <v>4</v>
      </c>
      <c r="C155" s="29" t="s">
        <v>558</v>
      </c>
      <c r="D155" s="29">
        <v>86</v>
      </c>
      <c r="E155" s="29">
        <v>94</v>
      </c>
      <c r="F155" s="29">
        <v>95</v>
      </c>
      <c r="G155" s="29">
        <v>94</v>
      </c>
      <c r="H155" s="29">
        <v>95</v>
      </c>
      <c r="I155" s="29">
        <v>93</v>
      </c>
      <c r="J155" s="19">
        <v>557</v>
      </c>
      <c r="K155" s="35"/>
    </row>
    <row r="156" spans="1:11" s="7" customFormat="1" ht="17.25" customHeight="1">
      <c r="A156" s="25">
        <v>3</v>
      </c>
      <c r="B156" s="29">
        <v>4</v>
      </c>
      <c r="C156" s="19" t="s">
        <v>559</v>
      </c>
      <c r="D156" s="19">
        <v>92</v>
      </c>
      <c r="E156" s="19">
        <v>93</v>
      </c>
      <c r="F156" s="19">
        <v>91</v>
      </c>
      <c r="G156" s="19">
        <v>95</v>
      </c>
      <c r="H156" s="19">
        <v>90</v>
      </c>
      <c r="I156" s="19">
        <v>89</v>
      </c>
      <c r="J156" s="19">
        <f>SUM(D156:I156)</f>
        <v>550</v>
      </c>
      <c r="K156" s="36">
        <f>SUM(J155:J157)</f>
        <v>1656</v>
      </c>
    </row>
    <row r="157" spans="1:11" s="7" customFormat="1" ht="17.25" customHeight="1" thickBot="1">
      <c r="A157" s="54">
        <v>6</v>
      </c>
      <c r="B157" s="55">
        <v>4</v>
      </c>
      <c r="C157" s="57" t="s">
        <v>560</v>
      </c>
      <c r="D157" s="56">
        <v>91</v>
      </c>
      <c r="E157" s="56">
        <v>96</v>
      </c>
      <c r="F157" s="56">
        <v>93</v>
      </c>
      <c r="G157" s="56">
        <v>88</v>
      </c>
      <c r="H157" s="56">
        <v>89</v>
      </c>
      <c r="I157" s="56">
        <v>92</v>
      </c>
      <c r="J157" s="56">
        <f>SUM(D157:I157)</f>
        <v>549</v>
      </c>
      <c r="K157" s="36"/>
    </row>
    <row r="158" spans="1:11" ht="14.25" customHeight="1">
      <c r="A158" s="44" t="s">
        <v>488</v>
      </c>
      <c r="B158" s="45" t="s">
        <v>489</v>
      </c>
      <c r="C158" s="45" t="s">
        <v>527</v>
      </c>
      <c r="D158" s="45" t="s">
        <v>498</v>
      </c>
      <c r="E158" s="45" t="s">
        <v>499</v>
      </c>
      <c r="F158" s="45" t="s">
        <v>490</v>
      </c>
      <c r="G158" s="45" t="s">
        <v>491</v>
      </c>
      <c r="H158" s="45" t="s">
        <v>500</v>
      </c>
      <c r="I158" s="45" t="s">
        <v>501</v>
      </c>
      <c r="J158" s="45" t="s">
        <v>496</v>
      </c>
      <c r="K158" s="47" t="s">
        <v>497</v>
      </c>
    </row>
    <row r="159" spans="1:11" s="7" customFormat="1" ht="17.25" customHeight="1">
      <c r="A159" s="25" t="s">
        <v>567</v>
      </c>
      <c r="B159" s="22">
        <v>18</v>
      </c>
      <c r="C159" s="22" t="s">
        <v>600</v>
      </c>
      <c r="D159" s="19">
        <v>96</v>
      </c>
      <c r="E159" s="19">
        <v>98</v>
      </c>
      <c r="F159" s="19">
        <v>81</v>
      </c>
      <c r="G159" s="19">
        <v>78</v>
      </c>
      <c r="H159" s="19">
        <v>93</v>
      </c>
      <c r="I159" s="19">
        <v>90</v>
      </c>
      <c r="J159" s="19">
        <f>SUM(D159:I159)</f>
        <v>536</v>
      </c>
      <c r="K159" s="35"/>
    </row>
    <row r="160" spans="1:11" s="7" customFormat="1" ht="17.25" customHeight="1">
      <c r="A160" s="25" t="s">
        <v>569</v>
      </c>
      <c r="B160" s="29">
        <v>18</v>
      </c>
      <c r="C160" s="22" t="s">
        <v>601</v>
      </c>
      <c r="D160" s="29">
        <v>98</v>
      </c>
      <c r="E160" s="29">
        <v>94</v>
      </c>
      <c r="F160" s="29">
        <v>84</v>
      </c>
      <c r="G160" s="29">
        <v>88</v>
      </c>
      <c r="H160" s="29">
        <v>94</v>
      </c>
      <c r="I160" s="29">
        <v>88</v>
      </c>
      <c r="J160" s="19">
        <f>SUM(D160:I160)</f>
        <v>546</v>
      </c>
      <c r="K160" s="36">
        <f>SUM(J159:J161)</f>
        <v>1622</v>
      </c>
    </row>
    <row r="161" spans="1:11" s="7" customFormat="1" ht="17.25" customHeight="1" thickBot="1">
      <c r="A161" s="52" t="s">
        <v>571</v>
      </c>
      <c r="B161" s="53">
        <v>18</v>
      </c>
      <c r="C161" s="53" t="s">
        <v>602</v>
      </c>
      <c r="D161" s="50">
        <v>94</v>
      </c>
      <c r="E161" s="50">
        <v>98</v>
      </c>
      <c r="F161" s="50">
        <v>77</v>
      </c>
      <c r="G161" s="50">
        <v>89</v>
      </c>
      <c r="H161" s="50">
        <v>94</v>
      </c>
      <c r="I161" s="50">
        <v>88</v>
      </c>
      <c r="J161" s="50">
        <f>SUM(D161:I161)</f>
        <v>540</v>
      </c>
      <c r="K161" s="51"/>
    </row>
    <row r="162" spans="1:11" ht="15" customHeight="1">
      <c r="A162" s="12" t="s">
        <v>488</v>
      </c>
      <c r="B162" s="5" t="s">
        <v>489</v>
      </c>
      <c r="C162" s="5" t="s">
        <v>504</v>
      </c>
      <c r="D162" s="5" t="s">
        <v>505</v>
      </c>
      <c r="E162" s="5" t="s">
        <v>499</v>
      </c>
      <c r="F162" s="5" t="s">
        <v>506</v>
      </c>
      <c r="G162" s="5" t="s">
        <v>507</v>
      </c>
      <c r="H162" s="5" t="s">
        <v>508</v>
      </c>
      <c r="I162" s="5" t="s">
        <v>509</v>
      </c>
      <c r="J162" s="5" t="s">
        <v>496</v>
      </c>
      <c r="K162" s="13" t="s">
        <v>497</v>
      </c>
    </row>
    <row r="163" spans="1:11" s="7" customFormat="1" ht="18" customHeight="1">
      <c r="A163" s="26" t="s">
        <v>609</v>
      </c>
      <c r="B163" s="19">
        <v>22</v>
      </c>
      <c r="C163" s="19" t="s">
        <v>642</v>
      </c>
      <c r="D163" s="19">
        <v>97</v>
      </c>
      <c r="E163" s="19">
        <v>95</v>
      </c>
      <c r="F163" s="19">
        <v>96</v>
      </c>
      <c r="G163" s="19">
        <v>93</v>
      </c>
      <c r="H163" s="19">
        <v>94</v>
      </c>
      <c r="I163" s="19">
        <v>96</v>
      </c>
      <c r="J163" s="19">
        <v>571</v>
      </c>
      <c r="K163" s="35"/>
    </row>
    <row r="164" spans="1:11" s="7" customFormat="1" ht="18" customHeight="1">
      <c r="A164" s="26" t="s">
        <v>611</v>
      </c>
      <c r="B164" s="22">
        <v>22</v>
      </c>
      <c r="C164" s="29" t="s">
        <v>643</v>
      </c>
      <c r="D164" s="29">
        <v>93</v>
      </c>
      <c r="E164" s="29">
        <v>94</v>
      </c>
      <c r="F164" s="29">
        <v>95</v>
      </c>
      <c r="G164" s="29">
        <v>95</v>
      </c>
      <c r="H164" s="29">
        <v>94</v>
      </c>
      <c r="I164" s="29">
        <v>94</v>
      </c>
      <c r="J164" s="19">
        <f>SUM(D164:I164)</f>
        <v>565</v>
      </c>
      <c r="K164" s="36">
        <f>SUM(J163:J165)</f>
        <v>1700</v>
      </c>
    </row>
    <row r="165" spans="1:11" s="7" customFormat="1" ht="18" customHeight="1" thickBot="1">
      <c r="A165" s="27" t="s">
        <v>613</v>
      </c>
      <c r="B165" s="28">
        <v>22</v>
      </c>
      <c r="C165" s="28" t="s">
        <v>644</v>
      </c>
      <c r="D165" s="28">
        <v>96</v>
      </c>
      <c r="E165" s="28">
        <v>94</v>
      </c>
      <c r="F165" s="28">
        <v>91</v>
      </c>
      <c r="G165" s="28">
        <v>95</v>
      </c>
      <c r="H165" s="28">
        <v>97</v>
      </c>
      <c r="I165" s="28">
        <v>91</v>
      </c>
      <c r="J165" s="28">
        <f>SUM(D165:I165)</f>
        <v>564</v>
      </c>
      <c r="K165" s="37"/>
    </row>
    <row r="166" spans="1:11" s="4" customFormat="1" ht="22.5" customHeight="1" thickBot="1" thickTop="1">
      <c r="A166" s="39" t="s">
        <v>502</v>
      </c>
      <c r="B166" s="170" t="s">
        <v>516</v>
      </c>
      <c r="C166" s="171"/>
      <c r="D166" s="171"/>
      <c r="E166" s="40" t="s">
        <v>484</v>
      </c>
      <c r="F166" s="41">
        <f>IF(COUNT(J166),RANK(J166,J$1:J$178),"")</f>
        <v>13</v>
      </c>
      <c r="G166" s="42" t="s">
        <v>485</v>
      </c>
      <c r="H166" s="172" t="s">
        <v>486</v>
      </c>
      <c r="I166" s="172"/>
      <c r="J166" s="41">
        <f>K169+K173+K177</f>
        <v>4945</v>
      </c>
      <c r="K166" s="43" t="s">
        <v>487</v>
      </c>
    </row>
    <row r="167" spans="1:11" ht="15" customHeight="1">
      <c r="A167" s="44" t="s">
        <v>488</v>
      </c>
      <c r="B167" s="45" t="s">
        <v>489</v>
      </c>
      <c r="C167" s="46" t="s">
        <v>503</v>
      </c>
      <c r="D167" s="45" t="s">
        <v>490</v>
      </c>
      <c r="E167" s="45" t="s">
        <v>491</v>
      </c>
      <c r="F167" s="45" t="s">
        <v>492</v>
      </c>
      <c r="G167" s="45" t="s">
        <v>493</v>
      </c>
      <c r="H167" s="45" t="s">
        <v>494</v>
      </c>
      <c r="I167" s="45" t="s">
        <v>495</v>
      </c>
      <c r="J167" s="45" t="s">
        <v>496</v>
      </c>
      <c r="K167" s="47" t="s">
        <v>497</v>
      </c>
    </row>
    <row r="168" spans="1:11" s="7" customFormat="1" ht="18" customHeight="1">
      <c r="A168" s="25">
        <v>1</v>
      </c>
      <c r="B168" s="29">
        <v>24</v>
      </c>
      <c r="C168" s="22" t="s">
        <v>543</v>
      </c>
      <c r="D168" s="29">
        <v>95</v>
      </c>
      <c r="E168" s="29">
        <v>96</v>
      </c>
      <c r="F168" s="29">
        <v>95</v>
      </c>
      <c r="G168" s="29">
        <v>96</v>
      </c>
      <c r="H168" s="29">
        <v>93</v>
      </c>
      <c r="I168" s="29">
        <v>93</v>
      </c>
      <c r="J168" s="19">
        <v>568</v>
      </c>
      <c r="K168" s="35"/>
    </row>
    <row r="169" spans="1:11" s="7" customFormat="1" ht="18" customHeight="1">
      <c r="A169" s="25">
        <v>3</v>
      </c>
      <c r="B169" s="29">
        <v>24</v>
      </c>
      <c r="C169" s="22" t="s">
        <v>544</v>
      </c>
      <c r="D169" s="29">
        <v>92</v>
      </c>
      <c r="E169" s="29">
        <v>91</v>
      </c>
      <c r="F169" s="29">
        <v>93</v>
      </c>
      <c r="G169" s="29">
        <v>93</v>
      </c>
      <c r="H169" s="29">
        <v>94</v>
      </c>
      <c r="I169" s="29">
        <v>95</v>
      </c>
      <c r="J169" s="19">
        <f>SUM(D169:I169)</f>
        <v>558</v>
      </c>
      <c r="K169" s="36">
        <f>SUM(J168:J170)</f>
        <v>1699</v>
      </c>
    </row>
    <row r="170" spans="1:11" s="7" customFormat="1" ht="18" customHeight="1" thickBot="1">
      <c r="A170" s="52">
        <v>6</v>
      </c>
      <c r="B170" s="58">
        <v>24</v>
      </c>
      <c r="C170" s="50" t="s">
        <v>545</v>
      </c>
      <c r="D170" s="50">
        <v>99</v>
      </c>
      <c r="E170" s="50">
        <v>97</v>
      </c>
      <c r="F170" s="50">
        <v>94</v>
      </c>
      <c r="G170" s="50">
        <v>93</v>
      </c>
      <c r="H170" s="50">
        <v>97</v>
      </c>
      <c r="I170" s="50">
        <v>93</v>
      </c>
      <c r="J170" s="50">
        <f>SUM(D170:I170)</f>
        <v>573</v>
      </c>
      <c r="K170" s="51"/>
    </row>
    <row r="171" spans="1:11" ht="15" customHeight="1">
      <c r="A171" s="44" t="s">
        <v>488</v>
      </c>
      <c r="B171" s="45" t="s">
        <v>489</v>
      </c>
      <c r="C171" s="45" t="s">
        <v>527</v>
      </c>
      <c r="D171" s="45" t="s">
        <v>498</v>
      </c>
      <c r="E171" s="45" t="s">
        <v>499</v>
      </c>
      <c r="F171" s="45" t="s">
        <v>490</v>
      </c>
      <c r="G171" s="45" t="s">
        <v>491</v>
      </c>
      <c r="H171" s="45" t="s">
        <v>500</v>
      </c>
      <c r="I171" s="45" t="s">
        <v>501</v>
      </c>
      <c r="J171" s="45" t="s">
        <v>496</v>
      </c>
      <c r="K171" s="47" t="s">
        <v>497</v>
      </c>
    </row>
    <row r="172" spans="1:11" s="7" customFormat="1" ht="18" customHeight="1">
      <c r="A172" s="25" t="s">
        <v>567</v>
      </c>
      <c r="B172" s="32">
        <v>19</v>
      </c>
      <c r="C172" s="22" t="s">
        <v>585</v>
      </c>
      <c r="D172" s="29">
        <v>93</v>
      </c>
      <c r="E172" s="29">
        <v>94</v>
      </c>
      <c r="F172" s="29">
        <v>85</v>
      </c>
      <c r="G172" s="29">
        <v>77</v>
      </c>
      <c r="H172" s="29">
        <v>90</v>
      </c>
      <c r="I172" s="29">
        <v>86</v>
      </c>
      <c r="J172" s="19">
        <f>SUM(D172:I172)</f>
        <v>525</v>
      </c>
      <c r="K172" s="35"/>
    </row>
    <row r="173" spans="1:11" s="7" customFormat="1" ht="18" customHeight="1">
      <c r="A173" s="24" t="s">
        <v>569</v>
      </c>
      <c r="B173" s="33">
        <v>19</v>
      </c>
      <c r="C173" s="22" t="s">
        <v>586</v>
      </c>
      <c r="D173" s="19">
        <v>91</v>
      </c>
      <c r="E173" s="19">
        <v>88</v>
      </c>
      <c r="F173" s="19">
        <v>88</v>
      </c>
      <c r="G173" s="19">
        <v>88</v>
      </c>
      <c r="H173" s="19">
        <v>88</v>
      </c>
      <c r="I173" s="19">
        <v>74</v>
      </c>
      <c r="J173" s="19">
        <f>SUM(D173:I173)</f>
        <v>517</v>
      </c>
      <c r="K173" s="36">
        <f>SUM(J172:J174)</f>
        <v>1569</v>
      </c>
    </row>
    <row r="174" spans="1:11" s="7" customFormat="1" ht="18" customHeight="1" thickBot="1">
      <c r="A174" s="52" t="s">
        <v>571</v>
      </c>
      <c r="B174" s="63">
        <v>19</v>
      </c>
      <c r="C174" s="53" t="s">
        <v>587</v>
      </c>
      <c r="D174" s="50">
        <v>92</v>
      </c>
      <c r="E174" s="50">
        <v>93</v>
      </c>
      <c r="F174" s="50">
        <v>80</v>
      </c>
      <c r="G174" s="50">
        <v>81</v>
      </c>
      <c r="H174" s="50">
        <v>91</v>
      </c>
      <c r="I174" s="50">
        <v>90</v>
      </c>
      <c r="J174" s="50">
        <f>SUM(D174:I174)</f>
        <v>527</v>
      </c>
      <c r="K174" s="51"/>
    </row>
    <row r="175" spans="1:11" ht="15" customHeight="1">
      <c r="A175" s="12" t="s">
        <v>488</v>
      </c>
      <c r="B175" s="5" t="s">
        <v>489</v>
      </c>
      <c r="C175" s="5" t="s">
        <v>504</v>
      </c>
      <c r="D175" s="5" t="s">
        <v>505</v>
      </c>
      <c r="E175" s="5" t="s">
        <v>499</v>
      </c>
      <c r="F175" s="5" t="s">
        <v>506</v>
      </c>
      <c r="G175" s="5" t="s">
        <v>507</v>
      </c>
      <c r="H175" s="5" t="s">
        <v>508</v>
      </c>
      <c r="I175" s="5" t="s">
        <v>509</v>
      </c>
      <c r="J175" s="5" t="s">
        <v>496</v>
      </c>
      <c r="K175" s="13" t="s">
        <v>497</v>
      </c>
    </row>
    <row r="176" spans="1:11" s="7" customFormat="1" ht="18" customHeight="1">
      <c r="A176" s="26" t="s">
        <v>609</v>
      </c>
      <c r="B176" s="29">
        <v>6</v>
      </c>
      <c r="C176" s="29" t="s">
        <v>627</v>
      </c>
      <c r="D176" s="29">
        <v>88</v>
      </c>
      <c r="E176" s="29">
        <v>92</v>
      </c>
      <c r="F176" s="29">
        <v>91</v>
      </c>
      <c r="G176" s="29">
        <v>94</v>
      </c>
      <c r="H176" s="29">
        <v>93</v>
      </c>
      <c r="I176" s="29">
        <v>96</v>
      </c>
      <c r="J176" s="19">
        <v>554</v>
      </c>
      <c r="K176" s="35"/>
    </row>
    <row r="177" spans="1:11" s="7" customFormat="1" ht="18" customHeight="1">
      <c r="A177" s="26" t="s">
        <v>611</v>
      </c>
      <c r="B177" s="22">
        <v>6</v>
      </c>
      <c r="C177" s="22" t="s">
        <v>628</v>
      </c>
      <c r="D177" s="19">
        <v>97</v>
      </c>
      <c r="E177" s="19">
        <v>92</v>
      </c>
      <c r="F177" s="19">
        <v>92</v>
      </c>
      <c r="G177" s="19">
        <v>93</v>
      </c>
      <c r="H177" s="19">
        <v>93</v>
      </c>
      <c r="I177" s="19">
        <v>90</v>
      </c>
      <c r="J177" s="19">
        <f>SUM(D177:I177)</f>
        <v>557</v>
      </c>
      <c r="K177" s="36">
        <f>SUM(J176:J178)</f>
        <v>1677</v>
      </c>
    </row>
    <row r="178" spans="1:11" s="7" customFormat="1" ht="18" customHeight="1" thickBot="1">
      <c r="A178" s="27" t="s">
        <v>613</v>
      </c>
      <c r="B178" s="30">
        <v>6</v>
      </c>
      <c r="C178" s="28" t="s">
        <v>629</v>
      </c>
      <c r="D178" s="28">
        <v>95</v>
      </c>
      <c r="E178" s="28">
        <v>95</v>
      </c>
      <c r="F178" s="28">
        <v>96</v>
      </c>
      <c r="G178" s="28">
        <v>94</v>
      </c>
      <c r="H178" s="28">
        <v>93</v>
      </c>
      <c r="I178" s="28">
        <v>93</v>
      </c>
      <c r="J178" s="28">
        <f>SUM(D178:I178)</f>
        <v>566</v>
      </c>
      <c r="K178" s="37"/>
    </row>
    <row r="179" spans="8:12" ht="30" customHeight="1" thickTop="1">
      <c r="H179" s="169" t="s">
        <v>651</v>
      </c>
      <c r="I179" s="169"/>
      <c r="J179" s="169"/>
      <c r="K179" s="169"/>
      <c r="L179" s="66"/>
    </row>
  </sheetData>
  <mergeCells count="34">
    <mergeCell ref="A1:K1"/>
    <mergeCell ref="A3:K3"/>
    <mergeCell ref="A4:K4"/>
    <mergeCell ref="A5:K5"/>
    <mergeCell ref="H101:I101"/>
    <mergeCell ref="H127:I127"/>
    <mergeCell ref="B127:D127"/>
    <mergeCell ref="B23:D23"/>
    <mergeCell ref="H23:I23"/>
    <mergeCell ref="B75:D75"/>
    <mergeCell ref="H75:I75"/>
    <mergeCell ref="B62:D62"/>
    <mergeCell ref="H62:I62"/>
    <mergeCell ref="H49:I49"/>
    <mergeCell ref="H166:I166"/>
    <mergeCell ref="B10:D10"/>
    <mergeCell ref="H10:I10"/>
    <mergeCell ref="B114:D114"/>
    <mergeCell ref="H114:I114"/>
    <mergeCell ref="B36:D36"/>
    <mergeCell ref="B49:D49"/>
    <mergeCell ref="B101:D101"/>
    <mergeCell ref="B140:D140"/>
    <mergeCell ref="H140:I140"/>
    <mergeCell ref="H8:J8"/>
    <mergeCell ref="E8:G8"/>
    <mergeCell ref="A7:K7"/>
    <mergeCell ref="H179:K179"/>
    <mergeCell ref="B88:D88"/>
    <mergeCell ref="H88:I88"/>
    <mergeCell ref="H36:I36"/>
    <mergeCell ref="B153:D153"/>
    <mergeCell ref="H153:I153"/>
    <mergeCell ref="B166:D16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Footer>&amp;C&amp;P/&amp;N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日本学生ライフル射撃連盟 関東支部　競技普及委員会</dc:creator>
  <cp:keywords/>
  <dc:description/>
  <cp:lastModifiedBy>TOMOKI</cp:lastModifiedBy>
  <cp:lastPrinted>2005-11-06T05:33:13Z</cp:lastPrinted>
  <dcterms:created xsi:type="dcterms:W3CDTF">1997-01-08T22:48:59Z</dcterms:created>
  <dcterms:modified xsi:type="dcterms:W3CDTF">2005-11-07T06:28:09Z</dcterms:modified>
  <cp:category/>
  <cp:version/>
  <cp:contentType/>
  <cp:contentStatus/>
</cp:coreProperties>
</file>