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240" yWindow="75" windowWidth="14940" windowHeight="8550" activeTab="2"/>
  </bookViews>
  <sheets>
    <sheet name="10mS60（新人戦）" sheetId="1" r:id="rId1"/>
    <sheet name="FINAL（新人戦）" sheetId="2" r:id="rId2"/>
    <sheet name="10mS60団体（新人戦）" sheetId="3" r:id="rId3"/>
    <sheet name="10mS60（不朽戦）" sheetId="4" r:id="rId4"/>
    <sheet name="50m3×20（不朽戦）" sheetId="5" r:id="rId5"/>
    <sheet name="B FINAL（不朽戦）" sheetId="6" r:id="rId6"/>
    <sheet name="A FINAL（不朽戦）" sheetId="7" r:id="rId7"/>
  </sheets>
  <definedNames>
    <definedName name="_Order1" hidden="1">255</definedName>
    <definedName name="_Order2" hidden="1">255</definedName>
    <definedName name="_xlnm.Print_Area" localSheetId="0">'10mS60（新人戦）'!$A$55:$O$116</definedName>
    <definedName name="_xlnm.Print_Area" localSheetId="3">'10mS60（不朽戦）'!$C$16:$N$30</definedName>
    <definedName name="_xlnm.Print_Area" localSheetId="2">'10mS60団体（新人戦）'!$A$1:$M$26</definedName>
    <definedName name="_xlnm.Print_Area" localSheetId="4">'50m3×20（不朽戦）'!$A$1:$N$7</definedName>
    <definedName name="_xlnm.Print_Area" localSheetId="6">'A FINAL（不朽戦）'!$A$1:$R$18</definedName>
    <definedName name="_xlnm.Print_Area" localSheetId="5">'B FINAL（不朽戦）'!$A$1:$R$18</definedName>
    <definedName name="_xlnm.Print_Area" localSheetId="1">'FINAL（新人戦）'!$B$1:$R$18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<sst xmlns="http://schemas.openxmlformats.org/spreadsheetml/2006/main" count="427" uniqueCount="199">
  <si>
    <t>順位</t>
  </si>
  <si>
    <t>射群</t>
  </si>
  <si>
    <t>射座</t>
  </si>
  <si>
    <t>氏名</t>
  </si>
  <si>
    <t>所属</t>
  </si>
  <si>
    <t>合計</t>
  </si>
  <si>
    <t>備考</t>
  </si>
  <si>
    <t>S1</t>
  </si>
  <si>
    <t>S2</t>
  </si>
  <si>
    <t>学　校　名</t>
  </si>
  <si>
    <t>射群</t>
  </si>
  <si>
    <t>射座</t>
  </si>
  <si>
    <t>名　前</t>
  </si>
  <si>
    <t>Ｓ１</t>
  </si>
  <si>
    <t>Ｓ２</t>
  </si>
  <si>
    <t>Ｓ３</t>
  </si>
  <si>
    <t>Ｓ４</t>
  </si>
  <si>
    <t>Ｓ５</t>
  </si>
  <si>
    <t>得　点</t>
  </si>
  <si>
    <t>合　計</t>
  </si>
  <si>
    <t>順位</t>
  </si>
  <si>
    <t>[補欠]</t>
  </si>
  <si>
    <t>射座</t>
  </si>
  <si>
    <t>氏名</t>
  </si>
  <si>
    <t>所属</t>
  </si>
  <si>
    <t>本戦得点</t>
  </si>
  <si>
    <t>S1</t>
  </si>
  <si>
    <t>S２</t>
  </si>
  <si>
    <t>S3</t>
  </si>
  <si>
    <t>S4</t>
  </si>
  <si>
    <t>S5</t>
  </si>
  <si>
    <t>S6</t>
  </si>
  <si>
    <t>S7</t>
  </si>
  <si>
    <t>S8</t>
  </si>
  <si>
    <t>S9</t>
  </si>
  <si>
    <t>S10</t>
  </si>
  <si>
    <t>競射</t>
  </si>
  <si>
    <t>ファイナル    得点</t>
  </si>
  <si>
    <t>総得点</t>
  </si>
  <si>
    <t>小計</t>
  </si>
  <si>
    <t>Ｐ合計</t>
  </si>
  <si>
    <t>Ｓ合計</t>
  </si>
  <si>
    <t>Ｋ合計</t>
  </si>
  <si>
    <t>S3</t>
  </si>
  <si>
    <t>S4</t>
  </si>
  <si>
    <t>S5</t>
  </si>
  <si>
    <t>S6</t>
  </si>
  <si>
    <t>P1</t>
  </si>
  <si>
    <t>P2</t>
  </si>
  <si>
    <t>S1</t>
  </si>
  <si>
    <t>S2</t>
  </si>
  <si>
    <t>K1</t>
  </si>
  <si>
    <t>K2</t>
  </si>
  <si>
    <t>今井陽二郎</t>
  </si>
  <si>
    <t>名古屋大学</t>
  </si>
  <si>
    <t>早川慶</t>
  </si>
  <si>
    <t>名城大学</t>
  </si>
  <si>
    <t>黒田陽之</t>
  </si>
  <si>
    <t>愛知大学</t>
  </si>
  <si>
    <t>濱嶋伸行</t>
  </si>
  <si>
    <t>愛知学院大学</t>
  </si>
  <si>
    <t>今泉正恭</t>
  </si>
  <si>
    <t>西川祐司</t>
  </si>
  <si>
    <t>名古屋工業大学</t>
  </si>
  <si>
    <t>前田一匡</t>
  </si>
  <si>
    <t>澤雄生</t>
  </si>
  <si>
    <t>鈴木陽子</t>
  </si>
  <si>
    <t>堀田昌樹</t>
  </si>
  <si>
    <t>川崎清司</t>
  </si>
  <si>
    <t>坪井久幸</t>
  </si>
  <si>
    <t>飯田彩乃</t>
  </si>
  <si>
    <t>山田賢司</t>
  </si>
  <si>
    <t>加藤裕</t>
  </si>
  <si>
    <t>福岡さやか</t>
  </si>
  <si>
    <t>伊藤正都</t>
  </si>
  <si>
    <t>石垣径子</t>
  </si>
  <si>
    <t>市川貴浩</t>
  </si>
  <si>
    <t>尾崎悟</t>
  </si>
  <si>
    <t>高木浩行</t>
  </si>
  <si>
    <t>北恵梨圭</t>
  </si>
  <si>
    <t>村井裕一</t>
  </si>
  <si>
    <t>田中志穂</t>
  </si>
  <si>
    <t>伊藤真吾</t>
  </si>
  <si>
    <t>新開久美</t>
  </si>
  <si>
    <t>吉村真</t>
  </si>
  <si>
    <t>福島真里</t>
  </si>
  <si>
    <t>佐藤綾花</t>
  </si>
  <si>
    <t>米倉健太</t>
  </si>
  <si>
    <t>窪田緑</t>
  </si>
  <si>
    <t>瀬藤祐至</t>
  </si>
  <si>
    <t>谷口孝典</t>
  </si>
  <si>
    <t>長坂雅子</t>
  </si>
  <si>
    <t>宮下雄太</t>
  </si>
  <si>
    <t>大橋秀峰</t>
  </si>
  <si>
    <t>大矢孝史</t>
  </si>
  <si>
    <t>浅野耕太郎</t>
  </si>
  <si>
    <t>蛭子博貴</t>
  </si>
  <si>
    <t>南出直</t>
  </si>
  <si>
    <t>八田侑子</t>
  </si>
  <si>
    <t>　愛知大学</t>
  </si>
  <si>
    <t>藤原真也</t>
  </si>
  <si>
    <t>山口賢一</t>
  </si>
  <si>
    <t>北川竜也</t>
  </si>
  <si>
    <t>川合章雄</t>
  </si>
  <si>
    <t>愛知学院大学</t>
  </si>
  <si>
    <t>土屋昭人</t>
  </si>
  <si>
    <t>愛知工業大学</t>
  </si>
  <si>
    <t>板津典遼</t>
  </si>
  <si>
    <t>安藤翔平</t>
  </si>
  <si>
    <t>熊澤吉郎</t>
  </si>
  <si>
    <t>柘植慧</t>
  </si>
  <si>
    <t>宮越和也</t>
  </si>
  <si>
    <t>山川雅康</t>
  </si>
  <si>
    <t>白木数磨</t>
  </si>
  <si>
    <t>加茂孝史</t>
  </si>
  <si>
    <t>橋山竜治</t>
  </si>
  <si>
    <t>安藤哲志</t>
  </si>
  <si>
    <t>鬼頭佳子</t>
  </si>
  <si>
    <t>渡会冬樹</t>
  </si>
  <si>
    <t>長坂翔太</t>
  </si>
  <si>
    <t>西尾和真</t>
  </si>
  <si>
    <t>蔵元陽子</t>
  </si>
  <si>
    <t>平子貴大</t>
  </si>
  <si>
    <t>冨永幸伸</t>
  </si>
  <si>
    <t>下平哲也</t>
  </si>
  <si>
    <t>武田大輔</t>
  </si>
  <si>
    <t>山下航生</t>
  </si>
  <si>
    <t>長谷川由美</t>
  </si>
  <si>
    <t>金子みゆき</t>
  </si>
  <si>
    <t>金沢大学</t>
  </si>
  <si>
    <t>牛田卓宏</t>
  </si>
  <si>
    <t>田畠大輔</t>
  </si>
  <si>
    <t>槻橋凡子</t>
  </si>
  <si>
    <t>佐藤隆英</t>
  </si>
  <si>
    <t>黒崎裕人</t>
  </si>
  <si>
    <t>稲垣歩</t>
  </si>
  <si>
    <t>川名俊</t>
  </si>
  <si>
    <t>長谷川佳菜</t>
  </si>
  <si>
    <t>浦井珠恵</t>
  </si>
  <si>
    <t>伏見新</t>
  </si>
  <si>
    <t>木村将也</t>
  </si>
  <si>
    <t>A</t>
  </si>
  <si>
    <t>A</t>
  </si>
  <si>
    <t>本多正樹</t>
  </si>
  <si>
    <t>金沢大学</t>
  </si>
  <si>
    <t>佐藤公泰</t>
  </si>
  <si>
    <t>矢田薫</t>
  </si>
  <si>
    <t>オープン参加</t>
  </si>
  <si>
    <t xml:space="preserve">60枚目標的不備により無効 </t>
  </si>
  <si>
    <t>木村有里</t>
  </si>
  <si>
    <t>オープン参加</t>
  </si>
  <si>
    <t>市川貴博</t>
  </si>
  <si>
    <t>今泉　正恭</t>
  </si>
  <si>
    <t>村井　裕一</t>
  </si>
  <si>
    <t>坪井　久幸</t>
  </si>
  <si>
    <t>北恵　梨圭</t>
  </si>
  <si>
    <t>市川　貴浩</t>
  </si>
  <si>
    <t>澤　雄生</t>
  </si>
  <si>
    <t>今井　陽二郎</t>
  </si>
  <si>
    <t>佐藤　隆英</t>
  </si>
  <si>
    <t>本多　正樹</t>
  </si>
  <si>
    <t>早川　慶</t>
  </si>
  <si>
    <t>伊藤　正都</t>
  </si>
  <si>
    <t>田畠　大輔</t>
  </si>
  <si>
    <t>鈴木　陽子</t>
  </si>
  <si>
    <t>槻橋　凡子</t>
  </si>
  <si>
    <t>福岡　さやか</t>
  </si>
  <si>
    <t>尾崎　悟</t>
  </si>
  <si>
    <t>棄権</t>
  </si>
  <si>
    <t>長谷川　佳菜</t>
  </si>
  <si>
    <t>蛭子　博貴</t>
  </si>
  <si>
    <t>渡会　冬樹</t>
  </si>
  <si>
    <t>藤原　真也</t>
  </si>
  <si>
    <t>木村　将也</t>
  </si>
  <si>
    <t>伏見　新</t>
  </si>
  <si>
    <t>浦井　珠恵</t>
  </si>
  <si>
    <t>長坂　翔太</t>
  </si>
  <si>
    <t>S1</t>
  </si>
  <si>
    <t>S2</t>
  </si>
  <si>
    <t>S3</t>
  </si>
  <si>
    <t>S4</t>
  </si>
  <si>
    <t>S5</t>
  </si>
  <si>
    <t>S6</t>
  </si>
  <si>
    <t>Ｓ６</t>
  </si>
  <si>
    <t>S6=95</t>
  </si>
  <si>
    <t>S6=93</t>
  </si>
  <si>
    <t>S6=92</t>
  </si>
  <si>
    <t>S6=88</t>
  </si>
  <si>
    <t>S6=87</t>
  </si>
  <si>
    <t>S6=74,S5=84</t>
  </si>
  <si>
    <t>S6=74,S5=75</t>
  </si>
  <si>
    <t>S6=83</t>
  </si>
  <si>
    <t>S6=71</t>
  </si>
  <si>
    <t>S6=94</t>
  </si>
  <si>
    <t>S6=75</t>
  </si>
  <si>
    <t>S6=67</t>
  </si>
  <si>
    <t>S6=63</t>
  </si>
  <si>
    <t>S6=65</t>
  </si>
  <si>
    <t>S6=55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</si>
</sst>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"/>
    <numFmt numFmtId="186" formatCode="#,##0.0;\-#,##0.0"/>
    <numFmt numFmtId="187" formatCode="&quot;\&quot;#,##0;&quot;\&quot;\!\-#,##0"/>
    <numFmt numFmtId="188" formatCode="&quot;\&quot;#,##0;[Red]&quot;\&quot;\!\-#,##0"/>
    <numFmt numFmtId="189" formatCode="&quot;\&quot;#,##0.00;&quot;\&quot;\!\-#,##0.00"/>
    <numFmt numFmtId="190" formatCode="&quot;\&quot;#,##0.00;[Red]&quot;\&quot;\!\-#,##0.00"/>
    <numFmt numFmtId="191" formatCode="_ &quot;\&quot;* #,##0_ ;_ &quot;\&quot;* \!\-#,##0_ ;_ &quot;\&quot;* &quot;-&quot;_ ;_ @_ "/>
    <numFmt numFmtId="192" formatCode="_ * #,##0_ ;_ * \!\-#,##0_ ;_ * &quot;-&quot;_ ;_ @_ "/>
    <numFmt numFmtId="193" formatCode="_ &quot;\&quot;* #,##0.00_ ;_ &quot;\&quot;* \!\-#,##0.00_ ;_ &quot;\&quot;* &quot;-&quot;??_ ;_ @_ "/>
    <numFmt numFmtId="194" formatCode="_ * #,##0.00_ ;_ * \!\-#,##0.00_ ;_ * &quot;-&quot;??_ ;_ @_ "/>
    <numFmt numFmtId="195" formatCode="\!&quot;$&quot;#,##0_);\!\(\!&quot;$&quot;#,##0\!\)"/>
    <numFmt numFmtId="196" formatCode="\!&quot;$&quot;#,##0_);[Red]\!\(\!&quot;$&quot;#,##0\!\)"/>
    <numFmt numFmtId="197" formatCode="\!&quot;$&quot;#,##0.00_);\!\(\!&quot;$&quot;#,##0.00\!\)"/>
    <numFmt numFmtId="198" formatCode="\!&quot;$&quot;#,##0.00_);[Red]\!\(\!&quot;$&quot;#,##0.00\!\)"/>
    <numFmt numFmtId="199" formatCode="&quot;\&quot;#,##0;&quot;\&quot;&quot;\&quot;\!\-#,##0"/>
    <numFmt numFmtId="200" formatCode="&quot;\&quot;#,##0;[Red]&quot;\&quot;&quot;\&quot;\!\-#,##0"/>
    <numFmt numFmtId="201" formatCode="&quot;\&quot;#,##0.00;&quot;\&quot;&quot;\&quot;\!\-#,##0.00"/>
    <numFmt numFmtId="202" formatCode="&quot;\&quot;#,##0.00;[Red]&quot;\&quot;&quot;\&quot;\!\-#,##0.00"/>
    <numFmt numFmtId="203" formatCode="_ &quot;\&quot;* #,##0_ ;_ &quot;\&quot;* &quot;\&quot;\!\-#,##0_ ;_ &quot;\&quot;* &quot;-&quot;_ ;_ @_ "/>
    <numFmt numFmtId="204" formatCode="_ * #,##0_ ;_ * &quot;\&quot;\!\-#,##0_ ;_ * &quot;-&quot;_ ;_ @_ "/>
    <numFmt numFmtId="205" formatCode="_ &quot;\&quot;* #,##0.00_ ;_ &quot;\&quot;* &quot;\&quot;\!\-#,##0.00_ ;_ &quot;\&quot;* &quot;-&quot;??_ ;_ @_ "/>
    <numFmt numFmtId="206" formatCode="_ * #,##0.00_ ;_ * &quot;\&quot;\!\-#,##0.00_ ;_ * &quot;-&quot;??_ ;_ @_ "/>
    <numFmt numFmtId="207" formatCode="&quot;\&quot;\!&quot;$&quot;#,##0_);&quot;\&quot;\!\(&quot;\&quot;\!&quot;$&quot;#,##0&quot;\&quot;\!\)"/>
    <numFmt numFmtId="208" formatCode="&quot;\&quot;\!&quot;$&quot;#,##0_);[Red]&quot;\&quot;\!\(&quot;\&quot;\!&quot;$&quot;#,##0&quot;\&quot;\!\)"/>
    <numFmt numFmtId="209" formatCode="&quot;\&quot;\!&quot;$&quot;#,##0.00_);&quot;\&quot;\!\(&quot;\&quot;\!&quot;$&quot;#,##0.00&quot;\&quot;\!\)"/>
    <numFmt numFmtId="210" formatCode="&quot;\&quot;\!&quot;$&quot;#,##0.00_);[Red]&quot;\&quot;\!\(&quot;\&quot;\!&quot;$&quot;#,##0.00&quot;\&quot;\!\)"/>
    <numFmt numFmtId="211" formatCode="&quot;$&quot;#,##0_);&quot;\&quot;\!\(&quot;$&quot;#,##0&quot;\&quot;\!\)"/>
    <numFmt numFmtId="212" formatCode="&quot;$&quot;#,##0_);[Red]&quot;\&quot;\!\(&quot;$&quot;#,##0&quot;\&quot;\!\)"/>
    <numFmt numFmtId="213" formatCode="&quot;$&quot;#,##0.00_);&quot;\&quot;\!\(&quot;$&quot;#,##0.00&quot;\&quot;\!\)"/>
    <numFmt numFmtId="214" formatCode="&quot;$&quot;#,##0.00_);[Red]&quot;\&quot;\!\(&quot;$&quot;#,##0.00&quot;\&quot;\!\)"/>
    <numFmt numFmtId="215" formatCode="_(&quot;$&quot;* #,##0_);_(&quot;$&quot;* &quot;\&quot;\!\(#,##0&quot;\&quot;\!\);_(&quot;$&quot;* &quot;-&quot;_);_(@_)"/>
    <numFmt numFmtId="216" formatCode="_(* #,##0_);_(* &quot;\&quot;\!\(#,##0&quot;\&quot;\!\);_(* &quot;-&quot;_);_(@_)"/>
    <numFmt numFmtId="217" formatCode="_(&quot;$&quot;* #,##0.00_);_(&quot;$&quot;* &quot;\&quot;\!\(#,##0.00&quot;\&quot;\!\);_(&quot;$&quot;* &quot;-&quot;??_);_(@_)"/>
    <numFmt numFmtId="218" formatCode="_(* #,##0.00_);_(* &quot;\&quot;\!\(#,##0.00&quot;\&quot;\!\);_(* &quot;-&quot;??_);_(@_)"/>
    <numFmt numFmtId="219" formatCode="#,##0.0;&quot;\&quot;\!\-#,##0.0"/>
    <numFmt numFmtId="220" formatCode="0.0_);[Red]\(0.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2"/>
      <color indexed="8"/>
      <name val="ＭＳ Ｐ明朝"/>
      <family val="1"/>
    </font>
    <font>
      <b/>
      <sz val="1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8" fillId="0" borderId="0">
      <alignment/>
      <protection/>
    </xf>
  </cellStyleXfs>
  <cellXfs count="6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2" borderId="2" xfId="0" applyFont="1" applyFill="1" applyBorder="1" applyAlignment="1" applyProtection="1">
      <alignment horizontal="center"/>
      <protection/>
    </xf>
    <xf numFmtId="1" fontId="2" fillId="2" borderId="2" xfId="0" applyNumberFormat="1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84" fontId="15" fillId="0" borderId="11" xfId="0" applyNumberFormat="1" applyFont="1" applyFill="1" applyBorder="1" applyAlignment="1">
      <alignment horizontal="center" vertical="center"/>
    </xf>
    <xf numFmtId="184" fontId="17" fillId="0" borderId="7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2" fillId="2" borderId="13" xfId="0" applyFont="1" applyFill="1" applyBorder="1" applyAlignment="1" applyProtection="1">
      <alignment horizontal="center"/>
      <protection/>
    </xf>
    <xf numFmtId="0" fontId="18" fillId="0" borderId="2" xfId="0" applyFont="1" applyBorder="1" applyAlignment="1" applyProtection="1">
      <alignment horizontal="center"/>
      <protection/>
    </xf>
    <xf numFmtId="0" fontId="18" fillId="4" borderId="2" xfId="0" applyFont="1" applyFill="1" applyBorder="1" applyAlignment="1" applyProtection="1">
      <alignment horizontal="center"/>
      <protection/>
    </xf>
    <xf numFmtId="0" fontId="18" fillId="5" borderId="2" xfId="0" applyFont="1" applyFill="1" applyBorder="1" applyAlignment="1" applyProtection="1">
      <alignment horizontal="center"/>
      <protection/>
    </xf>
    <xf numFmtId="0" fontId="18" fillId="6" borderId="2" xfId="0" applyFont="1" applyFill="1" applyBorder="1" applyAlignment="1" applyProtection="1">
      <alignment horizontal="center"/>
      <protection/>
    </xf>
    <xf numFmtId="0" fontId="18" fillId="7" borderId="2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18" fillId="0" borderId="15" xfId="0" applyFont="1" applyBorder="1" applyAlignment="1" applyProtection="1">
      <alignment horizontal="center"/>
      <protection/>
    </xf>
    <xf numFmtId="0" fontId="18" fillId="0" borderId="16" xfId="0" applyFont="1" applyBorder="1" applyAlignment="1" applyProtection="1">
      <alignment horizontal="center"/>
      <protection/>
    </xf>
    <xf numFmtId="0" fontId="20" fillId="0" borderId="17" xfId="0" applyFont="1" applyBorder="1" applyAlignment="1" applyProtection="1">
      <alignment horizontal="center"/>
      <protection/>
    </xf>
    <xf numFmtId="0" fontId="18" fillId="0" borderId="18" xfId="0" applyFont="1" applyBorder="1" applyAlignment="1" applyProtection="1">
      <alignment horizontal="center"/>
      <protection/>
    </xf>
    <xf numFmtId="0" fontId="18" fillId="3" borderId="2" xfId="0" applyFont="1" applyFill="1" applyBorder="1" applyAlignment="1" applyProtection="1">
      <alignment horizontal="center"/>
      <protection/>
    </xf>
    <xf numFmtId="0" fontId="18" fillId="8" borderId="0" xfId="0" applyFont="1" applyFill="1" applyAlignment="1" applyProtection="1">
      <alignment horizontal="center"/>
      <protection/>
    </xf>
    <xf numFmtId="0" fontId="18" fillId="0" borderId="19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9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23" xfId="21" applyFont="1" applyFill="1" applyBorder="1" applyAlignment="1" applyProtection="1">
      <alignment horizontal="center" vertical="center"/>
      <protection/>
    </xf>
    <xf numFmtId="0" fontId="13" fillId="0" borderId="24" xfId="21" applyFont="1" applyFill="1" applyBorder="1" applyAlignment="1" applyProtection="1">
      <alignment horizontal="center" vertical="center"/>
      <protection/>
    </xf>
    <xf numFmtId="0" fontId="14" fillId="0" borderId="23" xfId="21" applyFont="1" applyFill="1" applyBorder="1" applyAlignment="1" applyProtection="1">
      <alignment horizontal="center" vertical="center"/>
      <protection/>
    </xf>
    <xf numFmtId="0" fontId="14" fillId="0" borderId="24" xfId="21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>
      <alignment horizontal="center" vertical="center"/>
    </xf>
    <xf numFmtId="184" fontId="12" fillId="0" borderId="21" xfId="0" applyNumberFormat="1" applyFont="1" applyFill="1" applyBorder="1" applyAlignment="1">
      <alignment horizontal="center" vertical="center"/>
    </xf>
    <xf numFmtId="184" fontId="12" fillId="0" borderId="22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" fontId="13" fillId="0" borderId="23" xfId="21" applyNumberFormat="1" applyFont="1" applyFill="1" applyBorder="1" applyAlignment="1" applyProtection="1">
      <alignment horizontal="center" vertical="center"/>
      <protection/>
    </xf>
    <xf numFmtId="1" fontId="13" fillId="0" borderId="24" xfId="21" applyNumberFormat="1" applyFont="1" applyFill="1" applyBorder="1" applyAlignment="1" applyProtection="1">
      <alignment horizontal="center" vertical="center"/>
      <protection/>
    </xf>
    <xf numFmtId="0" fontId="14" fillId="0" borderId="20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' 早慶法立　個人成績表" xfId="21"/>
    <cellStyle name="Followed Hyperlink" xfId="22"/>
    <cellStyle name="未定義" xfId="2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6"/>
  <sheetViews>
    <sheetView zoomScale="75" zoomScaleNormal="75" workbookViewId="0" topLeftCell="A1">
      <selection activeCell="A1" sqref="A1"/>
      <selection activeCell="A1" sqref="A1"/>
    </sheetView>
  </sheetViews>
  <sheetFormatPr defaultColWidth="9.00390625" defaultRowHeight="13.5"/>
  <cols>
    <col min="1" max="2" width="5.625" style="0" customWidth="1"/>
    <col min="3" max="4" width="5.625" style="7" customWidth="1"/>
    <col min="5" max="5" width="17.50390625" style="7" customWidth="1"/>
    <col min="6" max="6" width="18.50390625" style="7" customWidth="1"/>
    <col min="7" max="12" width="5.00390625" style="7" customWidth="1"/>
    <col min="13" max="13" width="6.125" style="7" customWidth="1"/>
    <col min="14" max="14" width="15.875" style="7" customWidth="1"/>
  </cols>
  <sheetData>
    <row r="1" spans="1:14" ht="17.25">
      <c r="A1" s="1" t="s">
        <v>0</v>
      </c>
      <c r="B1" s="5"/>
      <c r="C1" s="2" t="s">
        <v>1</v>
      </c>
      <c r="D1" s="2" t="s">
        <v>2</v>
      </c>
      <c r="E1" s="2" t="s">
        <v>3</v>
      </c>
      <c r="F1" s="2" t="s">
        <v>4</v>
      </c>
      <c r="G1" s="2" t="s">
        <v>177</v>
      </c>
      <c r="H1" s="2" t="s">
        <v>178</v>
      </c>
      <c r="I1" s="2" t="s">
        <v>179</v>
      </c>
      <c r="J1" s="2" t="s">
        <v>180</v>
      </c>
      <c r="K1" s="2" t="s">
        <v>181</v>
      </c>
      <c r="L1" s="2" t="s">
        <v>182</v>
      </c>
      <c r="M1" s="2" t="s">
        <v>5</v>
      </c>
      <c r="N1" s="4" t="s">
        <v>6</v>
      </c>
    </row>
    <row r="2" spans="1:15" ht="17.25">
      <c r="A2" s="3">
        <f aca="true" t="shared" si="0" ref="A2:A53">RANK(M2,$M$2:$M$54)</f>
        <v>1</v>
      </c>
      <c r="B2" s="6"/>
      <c r="C2" s="3">
        <v>3</v>
      </c>
      <c r="D2" s="11">
        <v>29</v>
      </c>
      <c r="E2" s="10" t="s">
        <v>137</v>
      </c>
      <c r="F2" s="8" t="s">
        <v>129</v>
      </c>
      <c r="G2" s="12">
        <v>91</v>
      </c>
      <c r="H2" s="12">
        <v>90</v>
      </c>
      <c r="I2" s="12">
        <v>95</v>
      </c>
      <c r="J2" s="12">
        <v>85</v>
      </c>
      <c r="K2" s="12">
        <v>90</v>
      </c>
      <c r="L2" s="12">
        <v>95</v>
      </c>
      <c r="M2" s="4">
        <f aca="true" t="shared" si="1" ref="M2:M53">SUM(G2:L2)</f>
        <v>546</v>
      </c>
      <c r="N2" s="3"/>
      <c r="O2" s="9"/>
    </row>
    <row r="3" spans="1:15" ht="17.25">
      <c r="A3" s="3">
        <f t="shared" si="0"/>
        <v>2</v>
      </c>
      <c r="B3" s="6"/>
      <c r="C3" s="3">
        <v>3</v>
      </c>
      <c r="D3" s="11">
        <v>32</v>
      </c>
      <c r="E3" s="10" t="s">
        <v>96</v>
      </c>
      <c r="F3" s="8" t="s">
        <v>56</v>
      </c>
      <c r="G3" s="12">
        <v>90</v>
      </c>
      <c r="H3" s="12">
        <v>88</v>
      </c>
      <c r="I3" s="12">
        <v>90</v>
      </c>
      <c r="J3" s="12">
        <v>86</v>
      </c>
      <c r="K3" s="12">
        <v>86</v>
      </c>
      <c r="L3" s="12">
        <v>88</v>
      </c>
      <c r="M3" s="4">
        <f t="shared" si="1"/>
        <v>528</v>
      </c>
      <c r="N3" s="3"/>
      <c r="O3" s="9"/>
    </row>
    <row r="4" spans="1:15" ht="17.25">
      <c r="A4" s="3">
        <f t="shared" si="0"/>
        <v>3</v>
      </c>
      <c r="B4" s="6"/>
      <c r="C4" s="3">
        <v>4</v>
      </c>
      <c r="D4" s="11">
        <v>31</v>
      </c>
      <c r="E4" s="10" t="s">
        <v>118</v>
      </c>
      <c r="F4" s="8" t="s">
        <v>54</v>
      </c>
      <c r="G4" s="12">
        <v>91</v>
      </c>
      <c r="H4" s="12">
        <v>87</v>
      </c>
      <c r="I4" s="12">
        <v>78</v>
      </c>
      <c r="J4" s="12">
        <v>91</v>
      </c>
      <c r="K4" s="12">
        <v>90</v>
      </c>
      <c r="L4" s="12">
        <v>87</v>
      </c>
      <c r="M4" s="4">
        <f t="shared" si="1"/>
        <v>524</v>
      </c>
      <c r="N4" s="3"/>
      <c r="O4" s="9"/>
    </row>
    <row r="5" spans="1:15" ht="17.25">
      <c r="A5" s="3">
        <f t="shared" si="0"/>
        <v>4</v>
      </c>
      <c r="B5" s="6"/>
      <c r="C5" s="3">
        <v>3</v>
      </c>
      <c r="D5" s="11">
        <v>37</v>
      </c>
      <c r="E5" s="10" t="s">
        <v>100</v>
      </c>
      <c r="F5" s="8" t="s">
        <v>54</v>
      </c>
      <c r="G5" s="12">
        <v>90</v>
      </c>
      <c r="H5" s="12">
        <v>83</v>
      </c>
      <c r="I5" s="12">
        <v>89</v>
      </c>
      <c r="J5" s="12">
        <v>85</v>
      </c>
      <c r="K5" s="12">
        <v>87</v>
      </c>
      <c r="L5" s="12">
        <v>86</v>
      </c>
      <c r="M5" s="4">
        <f t="shared" si="1"/>
        <v>520</v>
      </c>
      <c r="N5" s="3"/>
      <c r="O5" s="9"/>
    </row>
    <row r="6" spans="1:15" ht="17.25">
      <c r="A6" s="3">
        <f t="shared" si="0"/>
        <v>5</v>
      </c>
      <c r="B6" s="6"/>
      <c r="C6" s="3">
        <v>4</v>
      </c>
      <c r="D6" s="11">
        <v>35</v>
      </c>
      <c r="E6" s="10" t="s">
        <v>140</v>
      </c>
      <c r="F6" s="8" t="s">
        <v>129</v>
      </c>
      <c r="G6" s="12">
        <v>82</v>
      </c>
      <c r="H6" s="12">
        <v>89</v>
      </c>
      <c r="I6" s="12">
        <v>92</v>
      </c>
      <c r="J6" s="12">
        <v>81</v>
      </c>
      <c r="K6" s="12">
        <v>87</v>
      </c>
      <c r="L6" s="12">
        <v>88</v>
      </c>
      <c r="M6" s="4">
        <f t="shared" si="1"/>
        <v>519</v>
      </c>
      <c r="N6" s="3"/>
      <c r="O6" s="9"/>
    </row>
    <row r="7" spans="1:15" ht="17.25">
      <c r="A7" s="3">
        <f t="shared" si="0"/>
        <v>6</v>
      </c>
      <c r="B7" s="6"/>
      <c r="C7" s="3">
        <v>4</v>
      </c>
      <c r="D7" s="11">
        <v>29</v>
      </c>
      <c r="E7" s="10" t="s">
        <v>139</v>
      </c>
      <c r="F7" s="8" t="s">
        <v>129</v>
      </c>
      <c r="G7" s="12">
        <v>84</v>
      </c>
      <c r="H7" s="12">
        <v>81</v>
      </c>
      <c r="I7" s="12">
        <v>90</v>
      </c>
      <c r="J7" s="12">
        <v>88</v>
      </c>
      <c r="K7" s="12">
        <v>84</v>
      </c>
      <c r="L7" s="12">
        <v>86</v>
      </c>
      <c r="M7" s="4">
        <f t="shared" si="1"/>
        <v>513</v>
      </c>
      <c r="N7" s="3"/>
      <c r="O7" s="9"/>
    </row>
    <row r="8" spans="1:15" ht="17.25">
      <c r="A8" s="3">
        <f t="shared" si="0"/>
        <v>7</v>
      </c>
      <c r="B8" s="6"/>
      <c r="C8" s="3">
        <v>3</v>
      </c>
      <c r="D8" s="11">
        <v>35</v>
      </c>
      <c r="E8" s="10" t="s">
        <v>138</v>
      </c>
      <c r="F8" s="8" t="s">
        <v>129</v>
      </c>
      <c r="G8" s="12">
        <v>89</v>
      </c>
      <c r="H8" s="12">
        <v>80</v>
      </c>
      <c r="I8" s="12">
        <v>88</v>
      </c>
      <c r="J8" s="12">
        <v>85</v>
      </c>
      <c r="K8" s="12">
        <v>86</v>
      </c>
      <c r="L8" s="12">
        <v>84</v>
      </c>
      <c r="M8" s="4">
        <f t="shared" si="1"/>
        <v>512</v>
      </c>
      <c r="N8" s="3"/>
      <c r="O8" s="9"/>
    </row>
    <row r="9" spans="1:15" ht="17.25">
      <c r="A9" s="3">
        <f t="shared" si="0"/>
        <v>8</v>
      </c>
      <c r="B9" s="6"/>
      <c r="C9" s="3">
        <v>4</v>
      </c>
      <c r="D9" s="11">
        <v>32</v>
      </c>
      <c r="E9" s="10" t="s">
        <v>119</v>
      </c>
      <c r="F9" s="8" t="s">
        <v>56</v>
      </c>
      <c r="G9" s="12">
        <v>84</v>
      </c>
      <c r="H9" s="12">
        <v>91</v>
      </c>
      <c r="I9" s="12">
        <v>83</v>
      </c>
      <c r="J9" s="12">
        <v>79</v>
      </c>
      <c r="K9" s="12">
        <v>88</v>
      </c>
      <c r="L9" s="12">
        <v>84</v>
      </c>
      <c r="M9" s="4">
        <f t="shared" si="1"/>
        <v>509</v>
      </c>
      <c r="N9" s="3"/>
      <c r="O9" s="9"/>
    </row>
    <row r="10" spans="1:15" ht="17.25">
      <c r="A10" s="3">
        <f t="shared" si="0"/>
        <v>9</v>
      </c>
      <c r="B10" s="6"/>
      <c r="C10" s="3">
        <v>4</v>
      </c>
      <c r="D10" s="11">
        <v>38</v>
      </c>
      <c r="E10" s="10" t="s">
        <v>123</v>
      </c>
      <c r="F10" s="8" t="s">
        <v>56</v>
      </c>
      <c r="G10" s="12">
        <v>76</v>
      </c>
      <c r="H10" s="12">
        <v>85</v>
      </c>
      <c r="I10" s="12">
        <v>85</v>
      </c>
      <c r="J10" s="12">
        <v>86</v>
      </c>
      <c r="K10" s="12">
        <v>89</v>
      </c>
      <c r="L10" s="12">
        <v>86</v>
      </c>
      <c r="M10" s="4">
        <f t="shared" si="1"/>
        <v>507</v>
      </c>
      <c r="N10" s="3"/>
      <c r="O10" s="9"/>
    </row>
    <row r="11" spans="1:15" ht="17.25">
      <c r="A11" s="3">
        <f t="shared" si="0"/>
        <v>10</v>
      </c>
      <c r="B11" s="6"/>
      <c r="C11" s="3">
        <v>3</v>
      </c>
      <c r="D11" s="11">
        <v>38</v>
      </c>
      <c r="E11" s="10" t="s">
        <v>101</v>
      </c>
      <c r="F11" s="8" t="s">
        <v>56</v>
      </c>
      <c r="G11" s="12">
        <v>90</v>
      </c>
      <c r="H11" s="12">
        <v>84</v>
      </c>
      <c r="I11" s="12">
        <v>80</v>
      </c>
      <c r="J11" s="12">
        <v>79</v>
      </c>
      <c r="K11" s="12">
        <v>85</v>
      </c>
      <c r="L11" s="12">
        <v>84</v>
      </c>
      <c r="M11" s="4">
        <f t="shared" si="1"/>
        <v>502</v>
      </c>
      <c r="N11" s="3"/>
      <c r="O11" s="9"/>
    </row>
    <row r="12" spans="1:15" ht="17.25">
      <c r="A12" s="3">
        <f t="shared" si="0"/>
        <v>11</v>
      </c>
      <c r="B12" s="6"/>
      <c r="C12" s="3">
        <v>3</v>
      </c>
      <c r="D12" s="11">
        <v>31</v>
      </c>
      <c r="E12" s="10" t="s">
        <v>95</v>
      </c>
      <c r="F12" s="8" t="s">
        <v>54</v>
      </c>
      <c r="G12" s="12">
        <v>77</v>
      </c>
      <c r="H12" s="12">
        <v>79</v>
      </c>
      <c r="I12" s="12">
        <v>84</v>
      </c>
      <c r="J12" s="12">
        <v>86</v>
      </c>
      <c r="K12" s="12">
        <v>88</v>
      </c>
      <c r="L12" s="12">
        <v>87</v>
      </c>
      <c r="M12" s="4">
        <f t="shared" si="1"/>
        <v>501</v>
      </c>
      <c r="N12" s="3"/>
      <c r="O12" s="9"/>
    </row>
    <row r="13" spans="1:15" ht="17.25">
      <c r="A13" s="3">
        <f t="shared" si="0"/>
        <v>12</v>
      </c>
      <c r="B13" s="6"/>
      <c r="C13" s="3">
        <v>3</v>
      </c>
      <c r="D13" s="11">
        <v>34</v>
      </c>
      <c r="E13" s="10" t="s">
        <v>97</v>
      </c>
      <c r="F13" s="8" t="s">
        <v>63</v>
      </c>
      <c r="G13" s="12">
        <v>84</v>
      </c>
      <c r="H13" s="12">
        <v>79</v>
      </c>
      <c r="I13" s="12">
        <v>77</v>
      </c>
      <c r="J13" s="12">
        <v>82</v>
      </c>
      <c r="K13" s="12">
        <v>90</v>
      </c>
      <c r="L13" s="12">
        <v>87</v>
      </c>
      <c r="M13" s="4">
        <f t="shared" si="1"/>
        <v>499</v>
      </c>
      <c r="N13" s="3"/>
      <c r="O13" s="9"/>
    </row>
    <row r="14" spans="1:15" ht="17.25">
      <c r="A14" s="3">
        <f t="shared" si="0"/>
        <v>13</v>
      </c>
      <c r="B14" s="6"/>
      <c r="C14" s="3">
        <v>3</v>
      </c>
      <c r="D14" s="11">
        <v>22</v>
      </c>
      <c r="E14" s="10" t="s">
        <v>90</v>
      </c>
      <c r="F14" s="8" t="s">
        <v>56</v>
      </c>
      <c r="G14" s="12">
        <v>85</v>
      </c>
      <c r="H14" s="12">
        <v>83</v>
      </c>
      <c r="I14" s="12">
        <v>79</v>
      </c>
      <c r="J14" s="12">
        <v>89</v>
      </c>
      <c r="K14" s="12">
        <v>73</v>
      </c>
      <c r="L14" s="12">
        <v>89</v>
      </c>
      <c r="M14" s="4">
        <f t="shared" si="1"/>
        <v>498</v>
      </c>
      <c r="N14" s="3"/>
      <c r="O14" s="9"/>
    </row>
    <row r="15" spans="1:15" ht="17.25">
      <c r="A15" s="3">
        <f t="shared" si="0"/>
        <v>14</v>
      </c>
      <c r="B15" s="6"/>
      <c r="C15" s="3">
        <v>4</v>
      </c>
      <c r="D15" s="11">
        <v>25</v>
      </c>
      <c r="E15" s="10" t="s">
        <v>114</v>
      </c>
      <c r="F15" s="8" t="s">
        <v>54</v>
      </c>
      <c r="G15" s="12">
        <v>84</v>
      </c>
      <c r="H15" s="12">
        <v>79</v>
      </c>
      <c r="I15" s="12">
        <v>83</v>
      </c>
      <c r="J15" s="12">
        <v>84</v>
      </c>
      <c r="K15" s="12">
        <v>82</v>
      </c>
      <c r="L15" s="12">
        <v>82</v>
      </c>
      <c r="M15" s="4">
        <f t="shared" si="1"/>
        <v>494</v>
      </c>
      <c r="N15" s="3"/>
      <c r="O15" s="9"/>
    </row>
    <row r="16" spans="1:15" ht="17.25">
      <c r="A16" s="3">
        <f t="shared" si="0"/>
        <v>15</v>
      </c>
      <c r="B16" s="6"/>
      <c r="C16" s="3">
        <v>4</v>
      </c>
      <c r="D16" s="11">
        <v>34</v>
      </c>
      <c r="E16" s="10" t="s">
        <v>120</v>
      </c>
      <c r="F16" s="8" t="s">
        <v>63</v>
      </c>
      <c r="G16" s="12">
        <v>71</v>
      </c>
      <c r="H16" s="12">
        <v>89</v>
      </c>
      <c r="I16" s="12">
        <v>75</v>
      </c>
      <c r="J16" s="12">
        <v>84</v>
      </c>
      <c r="K16" s="12">
        <v>90</v>
      </c>
      <c r="L16" s="12">
        <v>83</v>
      </c>
      <c r="M16" s="4">
        <f t="shared" si="1"/>
        <v>492</v>
      </c>
      <c r="N16" s="3"/>
      <c r="O16" s="9"/>
    </row>
    <row r="17" spans="1:15" ht="17.25">
      <c r="A17" s="3">
        <f t="shared" si="0"/>
        <v>16</v>
      </c>
      <c r="B17" s="6"/>
      <c r="C17" s="3">
        <v>3</v>
      </c>
      <c r="D17" s="11">
        <v>25</v>
      </c>
      <c r="E17" s="10" t="s">
        <v>145</v>
      </c>
      <c r="F17" s="8" t="s">
        <v>54</v>
      </c>
      <c r="G17" s="12">
        <v>84</v>
      </c>
      <c r="H17" s="12">
        <v>82</v>
      </c>
      <c r="I17" s="12">
        <v>79</v>
      </c>
      <c r="J17" s="12">
        <v>84</v>
      </c>
      <c r="K17" s="12">
        <v>74</v>
      </c>
      <c r="L17" s="12">
        <v>83</v>
      </c>
      <c r="M17" s="4">
        <f t="shared" si="1"/>
        <v>486</v>
      </c>
      <c r="N17" s="3" t="s">
        <v>191</v>
      </c>
      <c r="O17" s="9"/>
    </row>
    <row r="18" spans="1:15" ht="17.25">
      <c r="A18" s="3">
        <f t="shared" si="0"/>
        <v>16</v>
      </c>
      <c r="B18" s="6"/>
      <c r="C18" s="3">
        <v>2</v>
      </c>
      <c r="D18" s="11">
        <v>46</v>
      </c>
      <c r="E18" s="10" t="s">
        <v>135</v>
      </c>
      <c r="F18" s="8" t="s">
        <v>129</v>
      </c>
      <c r="G18" s="12">
        <v>81</v>
      </c>
      <c r="H18" s="12">
        <v>79</v>
      </c>
      <c r="I18" s="12">
        <v>85</v>
      </c>
      <c r="J18" s="12">
        <v>83</v>
      </c>
      <c r="K18" s="12">
        <v>87</v>
      </c>
      <c r="L18" s="12">
        <v>71</v>
      </c>
      <c r="M18" s="4">
        <f t="shared" si="1"/>
        <v>486</v>
      </c>
      <c r="N18" s="3" t="s">
        <v>192</v>
      </c>
      <c r="O18" s="9"/>
    </row>
    <row r="19" spans="1:15" ht="17.25">
      <c r="A19" s="3">
        <f t="shared" si="0"/>
        <v>18</v>
      </c>
      <c r="B19" s="6"/>
      <c r="C19" s="3">
        <v>1</v>
      </c>
      <c r="D19" s="11">
        <v>44</v>
      </c>
      <c r="E19" s="10" t="s">
        <v>82</v>
      </c>
      <c r="F19" s="8" t="s">
        <v>54</v>
      </c>
      <c r="G19" s="12">
        <v>76</v>
      </c>
      <c r="H19" s="12">
        <v>85</v>
      </c>
      <c r="I19" s="12">
        <v>78</v>
      </c>
      <c r="J19" s="12">
        <v>81</v>
      </c>
      <c r="K19" s="12">
        <v>84</v>
      </c>
      <c r="L19" s="12">
        <v>80</v>
      </c>
      <c r="M19" s="4">
        <f t="shared" si="1"/>
        <v>484</v>
      </c>
      <c r="N19" s="3"/>
      <c r="O19" s="9"/>
    </row>
    <row r="20" spans="1:15" ht="17.25">
      <c r="A20" s="3">
        <f t="shared" si="0"/>
        <v>19</v>
      </c>
      <c r="B20" s="6"/>
      <c r="C20" s="3">
        <v>4</v>
      </c>
      <c r="D20" s="11">
        <v>19</v>
      </c>
      <c r="E20" s="10" t="s">
        <v>110</v>
      </c>
      <c r="F20" s="8" t="s">
        <v>56</v>
      </c>
      <c r="G20" s="12">
        <v>74</v>
      </c>
      <c r="H20" s="12">
        <v>79</v>
      </c>
      <c r="I20" s="12">
        <v>81</v>
      </c>
      <c r="J20" s="12">
        <v>83</v>
      </c>
      <c r="K20" s="12">
        <v>85</v>
      </c>
      <c r="L20" s="12">
        <v>81</v>
      </c>
      <c r="M20" s="4">
        <f t="shared" si="1"/>
        <v>483</v>
      </c>
      <c r="N20" s="3"/>
      <c r="O20" s="9"/>
    </row>
    <row r="21" spans="1:15" ht="17.25">
      <c r="A21" s="3">
        <f t="shared" si="0"/>
        <v>20</v>
      </c>
      <c r="B21" s="6"/>
      <c r="C21" s="3">
        <v>3</v>
      </c>
      <c r="D21" s="11">
        <v>30</v>
      </c>
      <c r="E21" s="10" t="s">
        <v>94</v>
      </c>
      <c r="F21" s="8" t="s">
        <v>58</v>
      </c>
      <c r="G21" s="12">
        <v>74</v>
      </c>
      <c r="H21" s="12">
        <v>75</v>
      </c>
      <c r="I21" s="12">
        <v>80</v>
      </c>
      <c r="J21" s="12">
        <v>80</v>
      </c>
      <c r="K21" s="12">
        <v>77</v>
      </c>
      <c r="L21" s="12">
        <v>94</v>
      </c>
      <c r="M21" s="4">
        <f t="shared" si="1"/>
        <v>480</v>
      </c>
      <c r="N21" s="3" t="s">
        <v>193</v>
      </c>
      <c r="O21" s="9"/>
    </row>
    <row r="22" spans="1:15" ht="17.25">
      <c r="A22" s="3">
        <f t="shared" si="0"/>
        <v>20</v>
      </c>
      <c r="B22" s="6"/>
      <c r="C22" s="3">
        <v>4</v>
      </c>
      <c r="D22" s="11">
        <v>30</v>
      </c>
      <c r="E22" s="10" t="s">
        <v>117</v>
      </c>
      <c r="F22" s="8" t="s">
        <v>58</v>
      </c>
      <c r="G22" s="12">
        <v>76</v>
      </c>
      <c r="H22" s="12">
        <v>76</v>
      </c>
      <c r="I22" s="12">
        <v>83</v>
      </c>
      <c r="J22" s="12">
        <v>89</v>
      </c>
      <c r="K22" s="12">
        <v>81</v>
      </c>
      <c r="L22" s="12">
        <v>75</v>
      </c>
      <c r="M22" s="4">
        <f t="shared" si="1"/>
        <v>480</v>
      </c>
      <c r="N22" s="3" t="s">
        <v>194</v>
      </c>
      <c r="O22" s="9"/>
    </row>
    <row r="23" spans="1:15" ht="17.25">
      <c r="A23" s="3">
        <f t="shared" si="0"/>
        <v>22</v>
      </c>
      <c r="B23" s="6"/>
      <c r="C23" s="3">
        <v>3</v>
      </c>
      <c r="D23" s="11">
        <v>28</v>
      </c>
      <c r="E23" s="10" t="s">
        <v>93</v>
      </c>
      <c r="F23" s="8" t="s">
        <v>63</v>
      </c>
      <c r="G23" s="12">
        <v>79</v>
      </c>
      <c r="H23" s="12">
        <v>75</v>
      </c>
      <c r="I23" s="12">
        <v>80</v>
      </c>
      <c r="J23" s="12">
        <v>77</v>
      </c>
      <c r="K23" s="12">
        <v>84</v>
      </c>
      <c r="L23" s="12">
        <v>78</v>
      </c>
      <c r="M23" s="4">
        <f t="shared" si="1"/>
        <v>473</v>
      </c>
      <c r="N23" s="3"/>
      <c r="O23" s="9"/>
    </row>
    <row r="24" spans="1:15" ht="17.25">
      <c r="A24" s="3">
        <f t="shared" si="0"/>
        <v>23</v>
      </c>
      <c r="B24" s="6"/>
      <c r="C24" s="3">
        <v>3</v>
      </c>
      <c r="D24" s="11">
        <v>21</v>
      </c>
      <c r="E24" s="10" t="s">
        <v>136</v>
      </c>
      <c r="F24" s="8" t="s">
        <v>129</v>
      </c>
      <c r="G24" s="12">
        <v>74</v>
      </c>
      <c r="H24" s="12">
        <v>78</v>
      </c>
      <c r="I24" s="12">
        <v>75</v>
      </c>
      <c r="J24" s="12">
        <v>82</v>
      </c>
      <c r="K24" s="12">
        <v>79</v>
      </c>
      <c r="L24" s="12">
        <v>84</v>
      </c>
      <c r="M24" s="4">
        <f t="shared" si="1"/>
        <v>472</v>
      </c>
      <c r="N24" s="3"/>
      <c r="O24" s="9"/>
    </row>
    <row r="25" spans="1:15" ht="17.25">
      <c r="A25" s="3">
        <f t="shared" si="0"/>
        <v>24</v>
      </c>
      <c r="B25" s="6"/>
      <c r="C25" s="3">
        <v>3</v>
      </c>
      <c r="D25" s="11">
        <v>36</v>
      </c>
      <c r="E25" s="10" t="s">
        <v>98</v>
      </c>
      <c r="F25" s="8" t="s">
        <v>99</v>
      </c>
      <c r="G25" s="12">
        <v>70</v>
      </c>
      <c r="H25" s="12">
        <v>73</v>
      </c>
      <c r="I25" s="12">
        <v>83</v>
      </c>
      <c r="J25" s="12">
        <v>83</v>
      </c>
      <c r="K25" s="12">
        <v>80</v>
      </c>
      <c r="L25" s="12">
        <v>82</v>
      </c>
      <c r="M25" s="4">
        <f t="shared" si="1"/>
        <v>471</v>
      </c>
      <c r="N25" s="3"/>
      <c r="O25" s="9"/>
    </row>
    <row r="26" spans="1:15" ht="17.25">
      <c r="A26" s="3">
        <f t="shared" si="0"/>
        <v>25</v>
      </c>
      <c r="B26" s="6"/>
      <c r="C26" s="3">
        <v>4</v>
      </c>
      <c r="D26" s="11">
        <v>28</v>
      </c>
      <c r="E26" s="10" t="s">
        <v>116</v>
      </c>
      <c r="F26" s="8" t="s">
        <v>63</v>
      </c>
      <c r="G26" s="12">
        <v>80</v>
      </c>
      <c r="H26" s="12">
        <v>69</v>
      </c>
      <c r="I26" s="12">
        <v>79</v>
      </c>
      <c r="J26" s="12">
        <v>79</v>
      </c>
      <c r="K26" s="12">
        <v>78</v>
      </c>
      <c r="L26" s="12">
        <v>77</v>
      </c>
      <c r="M26" s="4">
        <f t="shared" si="1"/>
        <v>462</v>
      </c>
      <c r="N26" s="3"/>
      <c r="O26" s="9"/>
    </row>
    <row r="27" spans="1:15" ht="17.25">
      <c r="A27" s="3">
        <f t="shared" si="0"/>
        <v>26</v>
      </c>
      <c r="B27" s="6"/>
      <c r="C27" s="3">
        <v>2</v>
      </c>
      <c r="D27" s="11">
        <v>43</v>
      </c>
      <c r="E27" s="10" t="s">
        <v>85</v>
      </c>
      <c r="F27" s="8" t="s">
        <v>58</v>
      </c>
      <c r="G27" s="12">
        <v>79</v>
      </c>
      <c r="H27" s="12">
        <v>75</v>
      </c>
      <c r="I27" s="12">
        <v>82</v>
      </c>
      <c r="J27" s="12">
        <v>79</v>
      </c>
      <c r="K27" s="12">
        <v>76</v>
      </c>
      <c r="L27" s="12">
        <v>70</v>
      </c>
      <c r="M27" s="4">
        <f t="shared" si="1"/>
        <v>461</v>
      </c>
      <c r="N27" s="3"/>
      <c r="O27" s="9"/>
    </row>
    <row r="28" spans="1:15" ht="17.25">
      <c r="A28" s="3">
        <f t="shared" si="0"/>
        <v>27</v>
      </c>
      <c r="B28" s="6"/>
      <c r="C28" s="3">
        <v>4</v>
      </c>
      <c r="D28" s="11">
        <v>36</v>
      </c>
      <c r="E28" s="10" t="s">
        <v>121</v>
      </c>
      <c r="F28" s="8" t="s">
        <v>58</v>
      </c>
      <c r="G28" s="12">
        <v>72</v>
      </c>
      <c r="H28" s="12">
        <v>82</v>
      </c>
      <c r="I28" s="12">
        <v>81</v>
      </c>
      <c r="J28" s="12">
        <v>74</v>
      </c>
      <c r="K28" s="12">
        <v>70</v>
      </c>
      <c r="L28" s="12">
        <v>81</v>
      </c>
      <c r="M28" s="4">
        <f t="shared" si="1"/>
        <v>460</v>
      </c>
      <c r="N28" s="3"/>
      <c r="O28" s="9"/>
    </row>
    <row r="29" spans="1:15" ht="16.5" customHeight="1">
      <c r="A29" s="3">
        <f t="shared" si="0"/>
        <v>28</v>
      </c>
      <c r="B29" s="6"/>
      <c r="C29" s="3">
        <v>1</v>
      </c>
      <c r="D29" s="11">
        <v>46</v>
      </c>
      <c r="E29" s="10" t="s">
        <v>134</v>
      </c>
      <c r="F29" s="8" t="s">
        <v>129</v>
      </c>
      <c r="G29" s="12">
        <v>73</v>
      </c>
      <c r="H29" s="12">
        <v>82</v>
      </c>
      <c r="I29" s="12">
        <v>79</v>
      </c>
      <c r="J29" s="12">
        <v>71</v>
      </c>
      <c r="K29" s="12">
        <v>78</v>
      </c>
      <c r="L29" s="12">
        <v>75</v>
      </c>
      <c r="M29" s="4">
        <f t="shared" si="1"/>
        <v>458</v>
      </c>
      <c r="N29" s="3"/>
      <c r="O29" s="9"/>
    </row>
    <row r="30" spans="1:15" ht="17.25">
      <c r="A30" s="3">
        <f t="shared" si="0"/>
        <v>29</v>
      </c>
      <c r="B30" s="6"/>
      <c r="C30" s="3">
        <v>4</v>
      </c>
      <c r="D30" s="11">
        <v>37</v>
      </c>
      <c r="E30" s="10" t="s">
        <v>122</v>
      </c>
      <c r="F30" s="8" t="s">
        <v>54</v>
      </c>
      <c r="G30" s="12">
        <v>68</v>
      </c>
      <c r="H30" s="12">
        <v>80</v>
      </c>
      <c r="I30" s="12">
        <v>84</v>
      </c>
      <c r="J30" s="12">
        <v>70</v>
      </c>
      <c r="K30" s="12">
        <v>73</v>
      </c>
      <c r="L30" s="12">
        <v>76</v>
      </c>
      <c r="M30" s="4">
        <f t="shared" si="1"/>
        <v>451</v>
      </c>
      <c r="N30" s="3"/>
      <c r="O30" s="9"/>
    </row>
    <row r="31" spans="1:15" ht="17.25">
      <c r="A31" s="3">
        <f t="shared" si="0"/>
        <v>30</v>
      </c>
      <c r="B31" s="6"/>
      <c r="C31" s="3">
        <v>4</v>
      </c>
      <c r="D31" s="11">
        <v>22</v>
      </c>
      <c r="E31" s="10" t="s">
        <v>112</v>
      </c>
      <c r="F31" s="8" t="s">
        <v>56</v>
      </c>
      <c r="G31" s="12">
        <v>71</v>
      </c>
      <c r="H31" s="12">
        <v>85</v>
      </c>
      <c r="I31" s="12">
        <v>70</v>
      </c>
      <c r="J31" s="12">
        <v>65</v>
      </c>
      <c r="K31" s="12">
        <v>77</v>
      </c>
      <c r="L31" s="12">
        <v>75</v>
      </c>
      <c r="M31" s="4">
        <f t="shared" si="1"/>
        <v>443</v>
      </c>
      <c r="N31" s="3"/>
      <c r="O31" s="9"/>
    </row>
    <row r="32" spans="1:15" ht="17.25">
      <c r="A32" s="3">
        <f t="shared" si="0"/>
        <v>31</v>
      </c>
      <c r="B32" s="6"/>
      <c r="C32" s="3">
        <v>4</v>
      </c>
      <c r="D32" s="11">
        <v>41</v>
      </c>
      <c r="E32" s="10" t="s">
        <v>124</v>
      </c>
      <c r="F32" s="8" t="s">
        <v>63</v>
      </c>
      <c r="G32" s="12">
        <v>74</v>
      </c>
      <c r="H32" s="12">
        <v>68</v>
      </c>
      <c r="I32" s="12">
        <v>70</v>
      </c>
      <c r="J32" s="12">
        <v>80</v>
      </c>
      <c r="K32" s="12">
        <v>74</v>
      </c>
      <c r="L32" s="12">
        <v>74</v>
      </c>
      <c r="M32" s="4">
        <f t="shared" si="1"/>
        <v>440</v>
      </c>
      <c r="N32" s="3"/>
      <c r="O32" s="9"/>
    </row>
    <row r="33" spans="1:15" ht="17.25">
      <c r="A33" s="3">
        <f t="shared" si="0"/>
        <v>32</v>
      </c>
      <c r="B33" s="6"/>
      <c r="C33" s="3">
        <v>4</v>
      </c>
      <c r="D33" s="11">
        <v>46</v>
      </c>
      <c r="E33" s="10" t="s">
        <v>127</v>
      </c>
      <c r="F33" s="8" t="s">
        <v>58</v>
      </c>
      <c r="G33" s="12">
        <v>63</v>
      </c>
      <c r="H33" s="12">
        <v>79</v>
      </c>
      <c r="I33" s="12">
        <v>77</v>
      </c>
      <c r="J33" s="12">
        <v>70</v>
      </c>
      <c r="K33" s="12">
        <v>70</v>
      </c>
      <c r="L33" s="12">
        <v>74</v>
      </c>
      <c r="M33" s="4">
        <f t="shared" si="1"/>
        <v>433</v>
      </c>
      <c r="N33" s="3"/>
      <c r="O33" s="9"/>
    </row>
    <row r="34" spans="1:15" ht="17.25">
      <c r="A34" s="3">
        <f t="shared" si="0"/>
        <v>33</v>
      </c>
      <c r="B34" s="6"/>
      <c r="C34" s="3">
        <v>1</v>
      </c>
      <c r="D34" s="11">
        <v>43</v>
      </c>
      <c r="E34" s="10" t="s">
        <v>81</v>
      </c>
      <c r="F34" s="8" t="s">
        <v>58</v>
      </c>
      <c r="G34" s="12">
        <v>68</v>
      </c>
      <c r="H34" s="12">
        <v>71</v>
      </c>
      <c r="I34" s="12">
        <v>73</v>
      </c>
      <c r="J34" s="12">
        <v>69</v>
      </c>
      <c r="K34" s="12">
        <v>70</v>
      </c>
      <c r="L34" s="12">
        <v>77</v>
      </c>
      <c r="M34" s="4">
        <f t="shared" si="1"/>
        <v>428</v>
      </c>
      <c r="N34" s="3"/>
      <c r="O34" s="9"/>
    </row>
    <row r="35" spans="1:15" ht="17.25">
      <c r="A35" s="3">
        <f t="shared" si="0"/>
        <v>34</v>
      </c>
      <c r="B35" s="6"/>
      <c r="C35" s="3">
        <v>3</v>
      </c>
      <c r="D35" s="11">
        <v>41</v>
      </c>
      <c r="E35" s="10" t="s">
        <v>102</v>
      </c>
      <c r="F35" s="8" t="s">
        <v>63</v>
      </c>
      <c r="G35" s="12">
        <v>79</v>
      </c>
      <c r="H35" s="12">
        <v>75</v>
      </c>
      <c r="I35" s="12">
        <v>71</v>
      </c>
      <c r="J35" s="12">
        <v>61</v>
      </c>
      <c r="K35" s="12">
        <v>71</v>
      </c>
      <c r="L35" s="12">
        <v>70</v>
      </c>
      <c r="M35" s="4">
        <f t="shared" si="1"/>
        <v>427</v>
      </c>
      <c r="N35" s="3"/>
      <c r="O35" s="9"/>
    </row>
    <row r="36" spans="1:15" ht="17.25">
      <c r="A36" s="3">
        <f t="shared" si="0"/>
        <v>35</v>
      </c>
      <c r="B36" s="6"/>
      <c r="C36" s="3">
        <v>3</v>
      </c>
      <c r="D36" s="11">
        <v>27</v>
      </c>
      <c r="E36" s="10" t="s">
        <v>92</v>
      </c>
      <c r="F36" s="8" t="s">
        <v>58</v>
      </c>
      <c r="G36" s="12">
        <v>71</v>
      </c>
      <c r="H36" s="12">
        <v>68</v>
      </c>
      <c r="I36" s="12">
        <v>71</v>
      </c>
      <c r="J36" s="12">
        <v>67</v>
      </c>
      <c r="K36" s="12">
        <v>73</v>
      </c>
      <c r="L36" s="12">
        <v>74</v>
      </c>
      <c r="M36" s="4">
        <f t="shared" si="1"/>
        <v>424</v>
      </c>
      <c r="N36" s="3"/>
      <c r="O36" s="9"/>
    </row>
    <row r="37" spans="1:15" ht="17.25">
      <c r="A37" s="3">
        <f t="shared" si="0"/>
        <v>36</v>
      </c>
      <c r="B37" s="6"/>
      <c r="C37" s="3">
        <v>3</v>
      </c>
      <c r="D37" s="11">
        <v>24</v>
      </c>
      <c r="E37" s="10" t="s">
        <v>91</v>
      </c>
      <c r="F37" s="8" t="s">
        <v>58</v>
      </c>
      <c r="G37" s="12">
        <v>64</v>
      </c>
      <c r="H37" s="12">
        <v>71</v>
      </c>
      <c r="I37" s="12">
        <v>74</v>
      </c>
      <c r="J37" s="12">
        <v>76</v>
      </c>
      <c r="K37" s="12">
        <v>66</v>
      </c>
      <c r="L37" s="12">
        <v>68</v>
      </c>
      <c r="M37" s="4">
        <f t="shared" si="1"/>
        <v>419</v>
      </c>
      <c r="N37" s="3"/>
      <c r="O37" s="9"/>
    </row>
    <row r="38" spans="1:15" ht="17.25">
      <c r="A38" s="3">
        <f t="shared" si="0"/>
        <v>37</v>
      </c>
      <c r="B38" s="6"/>
      <c r="C38" s="3">
        <v>3</v>
      </c>
      <c r="D38" s="11">
        <v>45</v>
      </c>
      <c r="E38" s="10" t="s">
        <v>108</v>
      </c>
      <c r="F38" s="8" t="s">
        <v>56</v>
      </c>
      <c r="G38" s="12">
        <v>64</v>
      </c>
      <c r="H38" s="12">
        <v>71</v>
      </c>
      <c r="I38" s="12">
        <v>74</v>
      </c>
      <c r="J38" s="12">
        <v>74</v>
      </c>
      <c r="K38" s="12">
        <v>67</v>
      </c>
      <c r="L38" s="12">
        <v>62</v>
      </c>
      <c r="M38" s="4">
        <f t="shared" si="1"/>
        <v>412</v>
      </c>
      <c r="N38" s="3"/>
      <c r="O38" s="9"/>
    </row>
    <row r="39" spans="1:15" ht="17.25">
      <c r="A39" s="3">
        <f t="shared" si="0"/>
        <v>38</v>
      </c>
      <c r="B39" s="6"/>
      <c r="C39" s="3">
        <v>2</v>
      </c>
      <c r="D39" s="11">
        <v>45</v>
      </c>
      <c r="E39" s="10" t="s">
        <v>86</v>
      </c>
      <c r="F39" s="8" t="s">
        <v>58</v>
      </c>
      <c r="G39" s="12">
        <v>67</v>
      </c>
      <c r="H39" s="12">
        <v>65</v>
      </c>
      <c r="I39" s="12">
        <v>63</v>
      </c>
      <c r="J39" s="12">
        <v>76</v>
      </c>
      <c r="K39" s="12">
        <v>69</v>
      </c>
      <c r="L39" s="12">
        <v>70</v>
      </c>
      <c r="M39" s="4">
        <f t="shared" si="1"/>
        <v>410</v>
      </c>
      <c r="N39" s="3"/>
      <c r="O39" s="9"/>
    </row>
    <row r="40" spans="1:15" ht="17.25">
      <c r="A40" s="3">
        <f t="shared" si="0"/>
        <v>39</v>
      </c>
      <c r="B40" s="6"/>
      <c r="C40" s="3">
        <v>4</v>
      </c>
      <c r="D40" s="11">
        <v>20</v>
      </c>
      <c r="E40" s="10" t="s">
        <v>111</v>
      </c>
      <c r="F40" s="8" t="s">
        <v>58</v>
      </c>
      <c r="G40" s="12">
        <v>67</v>
      </c>
      <c r="H40" s="12">
        <v>68</v>
      </c>
      <c r="I40" s="12">
        <v>56</v>
      </c>
      <c r="J40" s="12">
        <v>72</v>
      </c>
      <c r="K40" s="12">
        <v>76</v>
      </c>
      <c r="L40" s="12">
        <v>62</v>
      </c>
      <c r="M40" s="4">
        <f t="shared" si="1"/>
        <v>401</v>
      </c>
      <c r="N40" s="3"/>
      <c r="O40" s="9"/>
    </row>
    <row r="41" spans="1:15" ht="17.25">
      <c r="A41" s="3">
        <f t="shared" si="0"/>
        <v>40</v>
      </c>
      <c r="B41" s="6"/>
      <c r="C41" s="3">
        <v>3</v>
      </c>
      <c r="D41" s="11">
        <v>43</v>
      </c>
      <c r="E41" s="10" t="s">
        <v>107</v>
      </c>
      <c r="F41" s="8" t="s">
        <v>106</v>
      </c>
      <c r="G41" s="12">
        <v>64</v>
      </c>
      <c r="H41" s="12">
        <v>63</v>
      </c>
      <c r="I41" s="12">
        <v>76</v>
      </c>
      <c r="J41" s="12">
        <v>71</v>
      </c>
      <c r="K41" s="12">
        <v>55</v>
      </c>
      <c r="L41" s="12">
        <v>67</v>
      </c>
      <c r="M41" s="4">
        <f t="shared" si="1"/>
        <v>396</v>
      </c>
      <c r="N41" s="3"/>
      <c r="O41" s="9"/>
    </row>
    <row r="42" spans="1:15" ht="17.25">
      <c r="A42" s="3">
        <f t="shared" si="0"/>
        <v>41</v>
      </c>
      <c r="B42" s="6"/>
      <c r="C42" s="3">
        <v>3</v>
      </c>
      <c r="D42" s="11">
        <v>44</v>
      </c>
      <c r="E42" s="10" t="s">
        <v>105</v>
      </c>
      <c r="F42" s="8" t="s">
        <v>104</v>
      </c>
      <c r="G42" s="12">
        <v>55</v>
      </c>
      <c r="H42" s="12">
        <v>67</v>
      </c>
      <c r="I42" s="12">
        <v>55</v>
      </c>
      <c r="J42" s="12">
        <v>62</v>
      </c>
      <c r="K42" s="12">
        <v>77</v>
      </c>
      <c r="L42" s="12">
        <v>67</v>
      </c>
      <c r="M42" s="4">
        <f t="shared" si="1"/>
        <v>383</v>
      </c>
      <c r="N42" s="3"/>
      <c r="O42" s="9"/>
    </row>
    <row r="43" spans="1:15" ht="17.25">
      <c r="A43" s="3">
        <f t="shared" si="0"/>
        <v>42</v>
      </c>
      <c r="B43" s="6"/>
      <c r="C43" s="3">
        <v>1</v>
      </c>
      <c r="D43" s="11">
        <v>47</v>
      </c>
      <c r="E43" s="10" t="s">
        <v>84</v>
      </c>
      <c r="F43" s="8" t="s">
        <v>58</v>
      </c>
      <c r="G43" s="12">
        <v>58</v>
      </c>
      <c r="H43" s="12">
        <v>69</v>
      </c>
      <c r="I43" s="12">
        <v>66</v>
      </c>
      <c r="J43" s="12">
        <v>60</v>
      </c>
      <c r="K43" s="12">
        <v>54</v>
      </c>
      <c r="L43" s="12">
        <v>68</v>
      </c>
      <c r="M43" s="4">
        <f t="shared" si="1"/>
        <v>375</v>
      </c>
      <c r="N43" s="3"/>
      <c r="O43" s="9"/>
    </row>
    <row r="44" spans="1:15" ht="17.25">
      <c r="A44" s="3">
        <f t="shared" si="0"/>
        <v>43</v>
      </c>
      <c r="B44" s="6"/>
      <c r="C44" s="3">
        <v>3</v>
      </c>
      <c r="D44" s="11">
        <v>42</v>
      </c>
      <c r="E44" s="10" t="s">
        <v>103</v>
      </c>
      <c r="F44" s="8" t="s">
        <v>58</v>
      </c>
      <c r="G44" s="12">
        <v>67</v>
      </c>
      <c r="H44" s="12">
        <v>45</v>
      </c>
      <c r="I44" s="12">
        <v>76</v>
      </c>
      <c r="J44" s="12">
        <v>57</v>
      </c>
      <c r="K44" s="12">
        <v>62</v>
      </c>
      <c r="L44" s="12">
        <v>67</v>
      </c>
      <c r="M44" s="4">
        <f t="shared" si="1"/>
        <v>374</v>
      </c>
      <c r="N44" s="3" t="s">
        <v>195</v>
      </c>
      <c r="O44" s="9"/>
    </row>
    <row r="45" spans="1:15" ht="17.25">
      <c r="A45" s="3">
        <f t="shared" si="0"/>
        <v>43</v>
      </c>
      <c r="B45" s="6"/>
      <c r="C45" s="3">
        <v>4</v>
      </c>
      <c r="D45" s="11">
        <v>42</v>
      </c>
      <c r="E45" s="10" t="s">
        <v>125</v>
      </c>
      <c r="F45" s="8" t="s">
        <v>58</v>
      </c>
      <c r="G45" s="12">
        <v>53</v>
      </c>
      <c r="H45" s="12">
        <v>61</v>
      </c>
      <c r="I45" s="12">
        <v>55</v>
      </c>
      <c r="J45" s="12">
        <v>70</v>
      </c>
      <c r="K45" s="12">
        <v>72</v>
      </c>
      <c r="L45" s="12">
        <v>63</v>
      </c>
      <c r="M45" s="4">
        <f t="shared" si="1"/>
        <v>374</v>
      </c>
      <c r="N45" s="3" t="s">
        <v>196</v>
      </c>
      <c r="O45" s="9"/>
    </row>
    <row r="46" spans="1:15" ht="17.25">
      <c r="A46" s="3">
        <f t="shared" si="0"/>
        <v>45</v>
      </c>
      <c r="B46" s="6"/>
      <c r="C46" s="3">
        <v>3</v>
      </c>
      <c r="D46" s="11">
        <v>20</v>
      </c>
      <c r="E46" s="10" t="s">
        <v>89</v>
      </c>
      <c r="F46" s="8" t="s">
        <v>58</v>
      </c>
      <c r="G46" s="12">
        <v>60</v>
      </c>
      <c r="H46" s="12">
        <v>69</v>
      </c>
      <c r="I46" s="12">
        <v>65</v>
      </c>
      <c r="J46" s="12">
        <v>58</v>
      </c>
      <c r="K46" s="12">
        <v>66</v>
      </c>
      <c r="L46" s="12">
        <v>48</v>
      </c>
      <c r="M46" s="4">
        <f t="shared" si="1"/>
        <v>366</v>
      </c>
      <c r="N46" s="3"/>
      <c r="O46" s="9"/>
    </row>
    <row r="47" spans="1:15" ht="17.25">
      <c r="A47" s="3">
        <f t="shared" si="0"/>
        <v>46</v>
      </c>
      <c r="B47" s="6"/>
      <c r="C47" s="3">
        <v>4</v>
      </c>
      <c r="D47" s="11">
        <v>24</v>
      </c>
      <c r="E47" s="10" t="s">
        <v>113</v>
      </c>
      <c r="F47" s="8" t="s">
        <v>58</v>
      </c>
      <c r="G47" s="12">
        <v>56</v>
      </c>
      <c r="H47" s="12">
        <v>59</v>
      </c>
      <c r="I47" s="12">
        <v>54</v>
      </c>
      <c r="J47" s="12">
        <v>59</v>
      </c>
      <c r="K47" s="12">
        <v>71</v>
      </c>
      <c r="L47" s="12">
        <v>65</v>
      </c>
      <c r="M47" s="4">
        <f t="shared" si="1"/>
        <v>364</v>
      </c>
      <c r="N47" s="3" t="s">
        <v>197</v>
      </c>
      <c r="O47" s="9"/>
    </row>
    <row r="48" spans="1:15" ht="17.25">
      <c r="A48" s="3">
        <f t="shared" si="0"/>
        <v>46</v>
      </c>
      <c r="B48" s="6"/>
      <c r="C48" s="3">
        <v>4</v>
      </c>
      <c r="D48" s="11">
        <v>45</v>
      </c>
      <c r="E48" s="10" t="s">
        <v>126</v>
      </c>
      <c r="F48" s="8" t="s">
        <v>56</v>
      </c>
      <c r="G48" s="12">
        <v>61</v>
      </c>
      <c r="H48" s="12">
        <v>57</v>
      </c>
      <c r="I48" s="12">
        <v>74</v>
      </c>
      <c r="J48" s="12">
        <v>52</v>
      </c>
      <c r="K48" s="12">
        <v>65</v>
      </c>
      <c r="L48" s="12">
        <v>55</v>
      </c>
      <c r="M48" s="4">
        <f t="shared" si="1"/>
        <v>364</v>
      </c>
      <c r="N48" s="3" t="s">
        <v>198</v>
      </c>
      <c r="O48" s="9"/>
    </row>
    <row r="49" spans="1:15" ht="17.25">
      <c r="A49" s="3">
        <f t="shared" si="0"/>
        <v>48</v>
      </c>
      <c r="B49" s="6"/>
      <c r="C49" s="3">
        <v>3</v>
      </c>
      <c r="D49" s="11">
        <v>46</v>
      </c>
      <c r="E49" s="10" t="s">
        <v>109</v>
      </c>
      <c r="F49" s="8" t="s">
        <v>58</v>
      </c>
      <c r="G49" s="12">
        <v>56</v>
      </c>
      <c r="H49" s="12">
        <v>49</v>
      </c>
      <c r="I49" s="12">
        <v>65</v>
      </c>
      <c r="J49" s="12">
        <v>59</v>
      </c>
      <c r="K49" s="12">
        <v>54</v>
      </c>
      <c r="L49" s="12">
        <v>76</v>
      </c>
      <c r="M49" s="4">
        <f t="shared" si="1"/>
        <v>359</v>
      </c>
      <c r="N49" s="3"/>
      <c r="O49" s="9"/>
    </row>
    <row r="50" spans="1:15" ht="17.25">
      <c r="A50" s="3">
        <f t="shared" si="0"/>
        <v>49</v>
      </c>
      <c r="B50" s="6"/>
      <c r="C50" s="3">
        <v>4</v>
      </c>
      <c r="D50" s="11">
        <v>27</v>
      </c>
      <c r="E50" s="10" t="s">
        <v>115</v>
      </c>
      <c r="F50" s="8" t="s">
        <v>58</v>
      </c>
      <c r="G50" s="12">
        <v>52</v>
      </c>
      <c r="H50" s="12">
        <v>52</v>
      </c>
      <c r="I50" s="12">
        <v>60</v>
      </c>
      <c r="J50" s="12">
        <v>53</v>
      </c>
      <c r="K50" s="12">
        <v>55</v>
      </c>
      <c r="L50" s="12">
        <v>59</v>
      </c>
      <c r="M50" s="4">
        <f t="shared" si="1"/>
        <v>331</v>
      </c>
      <c r="N50" s="3"/>
      <c r="O50" s="9"/>
    </row>
    <row r="51" spans="1:15" ht="17.25">
      <c r="A51" s="3">
        <f t="shared" si="0"/>
        <v>50</v>
      </c>
      <c r="B51" s="6"/>
      <c r="C51" s="3">
        <v>2</v>
      </c>
      <c r="D51" s="11">
        <v>47</v>
      </c>
      <c r="E51" s="10" t="s">
        <v>87</v>
      </c>
      <c r="F51" s="8" t="s">
        <v>58</v>
      </c>
      <c r="G51" s="12">
        <v>58</v>
      </c>
      <c r="H51" s="12">
        <v>54</v>
      </c>
      <c r="I51" s="12">
        <v>46</v>
      </c>
      <c r="J51" s="12">
        <v>54</v>
      </c>
      <c r="K51" s="12">
        <v>63</v>
      </c>
      <c r="L51" s="12">
        <v>44</v>
      </c>
      <c r="M51" s="4">
        <f t="shared" si="1"/>
        <v>319</v>
      </c>
      <c r="N51" s="3"/>
      <c r="O51" s="9"/>
    </row>
    <row r="52" spans="1:15" ht="17.25">
      <c r="A52" s="3">
        <f t="shared" si="0"/>
        <v>51</v>
      </c>
      <c r="B52" s="6"/>
      <c r="C52" s="3">
        <v>1</v>
      </c>
      <c r="D52" s="11">
        <v>45</v>
      </c>
      <c r="E52" s="10" t="s">
        <v>83</v>
      </c>
      <c r="F52" s="8" t="s">
        <v>58</v>
      </c>
      <c r="G52" s="12">
        <v>47</v>
      </c>
      <c r="H52" s="12">
        <v>47</v>
      </c>
      <c r="I52" s="12">
        <v>55</v>
      </c>
      <c r="J52" s="12">
        <v>61</v>
      </c>
      <c r="K52" s="12">
        <v>39</v>
      </c>
      <c r="L52" s="12">
        <v>34</v>
      </c>
      <c r="M52" s="4">
        <f t="shared" si="1"/>
        <v>283</v>
      </c>
      <c r="N52" s="3"/>
      <c r="O52" s="9"/>
    </row>
    <row r="53" spans="1:15" ht="17.25">
      <c r="A53" s="3">
        <f t="shared" si="0"/>
        <v>52</v>
      </c>
      <c r="B53" s="6"/>
      <c r="C53" s="3">
        <v>3</v>
      </c>
      <c r="D53" s="11">
        <v>19</v>
      </c>
      <c r="E53" s="10" t="s">
        <v>88</v>
      </c>
      <c r="F53" s="8" t="s">
        <v>56</v>
      </c>
      <c r="G53" s="12"/>
      <c r="H53" s="12"/>
      <c r="I53" s="12"/>
      <c r="J53" s="12"/>
      <c r="K53" s="12"/>
      <c r="L53" s="12"/>
      <c r="M53" s="4">
        <f t="shared" si="1"/>
        <v>0</v>
      </c>
      <c r="N53" s="3" t="s">
        <v>168</v>
      </c>
      <c r="O53" s="9"/>
    </row>
    <row r="54" spans="2:14" ht="17.25">
      <c r="B54" s="7"/>
      <c r="N54" s="9"/>
    </row>
    <row r="55" spans="1:15" ht="17.25">
      <c r="A55" s="3"/>
      <c r="B55" s="6"/>
      <c r="C55" s="3">
        <v>1</v>
      </c>
      <c r="D55" s="11">
        <v>48</v>
      </c>
      <c r="E55" s="10" t="s">
        <v>146</v>
      </c>
      <c r="F55" s="8" t="s">
        <v>58</v>
      </c>
      <c r="G55" s="12">
        <v>80</v>
      </c>
      <c r="H55" s="12">
        <v>72</v>
      </c>
      <c r="I55" s="12">
        <v>81</v>
      </c>
      <c r="J55" s="12">
        <v>77</v>
      </c>
      <c r="K55" s="12">
        <v>81</v>
      </c>
      <c r="L55" s="12">
        <v>82</v>
      </c>
      <c r="M55" s="4">
        <f>SUM(G55:L55)</f>
        <v>473</v>
      </c>
      <c r="N55" s="3" t="s">
        <v>147</v>
      </c>
      <c r="O55" s="9"/>
    </row>
    <row r="56" spans="1:15" ht="17.25">
      <c r="A56" s="3"/>
      <c r="B56" s="6"/>
      <c r="C56" s="3">
        <v>2</v>
      </c>
      <c r="D56" s="11">
        <v>44</v>
      </c>
      <c r="E56" s="10" t="s">
        <v>151</v>
      </c>
      <c r="F56" s="8" t="s">
        <v>58</v>
      </c>
      <c r="G56" s="12">
        <v>74</v>
      </c>
      <c r="H56" s="12">
        <v>81</v>
      </c>
      <c r="I56" s="12">
        <v>82</v>
      </c>
      <c r="J56" s="12">
        <v>87</v>
      </c>
      <c r="K56" s="12">
        <v>85</v>
      </c>
      <c r="L56" s="12">
        <v>61</v>
      </c>
      <c r="M56" s="4">
        <f>SUM(G56:L56)</f>
        <v>470</v>
      </c>
      <c r="N56" s="3" t="s">
        <v>150</v>
      </c>
      <c r="O56" s="9"/>
    </row>
    <row r="57" spans="1:15" ht="17.25">
      <c r="A57" s="3"/>
      <c r="B57" s="6"/>
      <c r="C57" s="3">
        <v>2</v>
      </c>
      <c r="D57" s="11">
        <v>48</v>
      </c>
      <c r="E57" s="10" t="s">
        <v>149</v>
      </c>
      <c r="F57" s="8" t="s">
        <v>58</v>
      </c>
      <c r="G57" s="12">
        <v>82</v>
      </c>
      <c r="H57" s="12">
        <v>88</v>
      </c>
      <c r="I57" s="12">
        <v>89</v>
      </c>
      <c r="J57" s="12">
        <v>85</v>
      </c>
      <c r="K57" s="12">
        <v>87</v>
      </c>
      <c r="L57" s="12">
        <v>85</v>
      </c>
      <c r="M57" s="4">
        <f>SUM(G57:L57)</f>
        <v>516</v>
      </c>
      <c r="N57" s="3" t="s">
        <v>150</v>
      </c>
      <c r="O57" s="9"/>
    </row>
    <row r="58" spans="1:15" ht="17.25" hidden="1">
      <c r="A58" s="3"/>
      <c r="B58" s="6"/>
      <c r="C58" s="3"/>
      <c r="D58" s="11"/>
      <c r="E58" s="10"/>
      <c r="F58" s="8"/>
      <c r="G58" s="12"/>
      <c r="H58" s="12"/>
      <c r="I58" s="12"/>
      <c r="J58" s="12"/>
      <c r="K58" s="12"/>
      <c r="L58" s="12"/>
      <c r="M58" s="4"/>
      <c r="N58" s="3"/>
      <c r="O58" s="9"/>
    </row>
    <row r="59" spans="1:15" ht="17.25" hidden="1">
      <c r="A59" s="3"/>
      <c r="B59" s="6"/>
      <c r="C59" s="3"/>
      <c r="D59" s="11"/>
      <c r="E59" s="10"/>
      <c r="F59" s="8"/>
      <c r="G59" s="12"/>
      <c r="H59" s="12"/>
      <c r="I59" s="12"/>
      <c r="J59" s="12"/>
      <c r="K59" s="12"/>
      <c r="L59" s="12"/>
      <c r="M59" s="4"/>
      <c r="N59" s="3"/>
      <c r="O59" s="9"/>
    </row>
    <row r="60" spans="1:15" ht="17.25" hidden="1">
      <c r="A60" s="3"/>
      <c r="B60" s="6"/>
      <c r="C60" s="3"/>
      <c r="D60" s="11"/>
      <c r="E60" s="10"/>
      <c r="F60" s="8"/>
      <c r="G60" s="12"/>
      <c r="H60" s="12"/>
      <c r="I60" s="12"/>
      <c r="J60" s="12"/>
      <c r="K60" s="12"/>
      <c r="L60" s="12"/>
      <c r="M60" s="4"/>
      <c r="N60" s="3"/>
      <c r="O60" s="9"/>
    </row>
    <row r="61" spans="1:15" ht="17.25" hidden="1">
      <c r="A61" s="3"/>
      <c r="B61" s="6"/>
      <c r="C61" s="3"/>
      <c r="D61" s="11"/>
      <c r="E61" s="10"/>
      <c r="F61" s="8"/>
      <c r="G61" s="12"/>
      <c r="H61" s="12"/>
      <c r="I61" s="12"/>
      <c r="J61" s="12"/>
      <c r="K61" s="12"/>
      <c r="L61" s="12"/>
      <c r="M61" s="4"/>
      <c r="N61" s="3"/>
      <c r="O61" s="9"/>
    </row>
    <row r="62" spans="1:15" ht="17.25" hidden="1">
      <c r="A62" s="3"/>
      <c r="B62" s="6"/>
      <c r="C62" s="3"/>
      <c r="D62" s="11"/>
      <c r="E62" s="10"/>
      <c r="F62" s="8"/>
      <c r="G62" s="12"/>
      <c r="H62" s="12"/>
      <c r="I62" s="12"/>
      <c r="J62" s="12"/>
      <c r="K62" s="12"/>
      <c r="L62" s="12"/>
      <c r="M62" s="4"/>
      <c r="N62" s="3"/>
      <c r="O62" s="9"/>
    </row>
    <row r="63" spans="1:15" ht="17.25" hidden="1">
      <c r="A63" s="3"/>
      <c r="B63" s="6"/>
      <c r="C63" s="3"/>
      <c r="D63" s="11"/>
      <c r="E63" s="10"/>
      <c r="F63" s="8"/>
      <c r="G63" s="12"/>
      <c r="H63" s="12"/>
      <c r="I63" s="12"/>
      <c r="J63" s="12"/>
      <c r="K63" s="12"/>
      <c r="L63" s="12"/>
      <c r="M63" s="4"/>
      <c r="N63" s="3"/>
      <c r="O63" s="9"/>
    </row>
    <row r="64" spans="1:15" ht="17.25" hidden="1">
      <c r="A64" s="3"/>
      <c r="B64" s="6"/>
      <c r="C64" s="3"/>
      <c r="D64" s="11"/>
      <c r="E64" s="10"/>
      <c r="F64" s="8"/>
      <c r="G64" s="12"/>
      <c r="H64" s="12"/>
      <c r="I64" s="12"/>
      <c r="J64" s="12"/>
      <c r="K64" s="12"/>
      <c r="L64" s="12"/>
      <c r="M64" s="4"/>
      <c r="N64" s="3"/>
      <c r="O64" s="9"/>
    </row>
    <row r="65" spans="1:15" ht="17.25" hidden="1">
      <c r="A65" s="3"/>
      <c r="B65" s="6"/>
      <c r="C65" s="3"/>
      <c r="D65" s="11"/>
      <c r="E65" s="10"/>
      <c r="F65" s="8"/>
      <c r="G65" s="12"/>
      <c r="H65" s="12"/>
      <c r="I65" s="12"/>
      <c r="J65" s="12"/>
      <c r="K65" s="12"/>
      <c r="L65" s="12"/>
      <c r="M65" s="4"/>
      <c r="N65" s="3"/>
      <c r="O65" s="9"/>
    </row>
    <row r="66" spans="1:15" ht="17.25" hidden="1">
      <c r="A66" s="3"/>
      <c r="B66" s="6"/>
      <c r="C66" s="3"/>
      <c r="D66" s="11"/>
      <c r="E66" s="10"/>
      <c r="F66" s="8"/>
      <c r="G66" s="12"/>
      <c r="H66" s="12"/>
      <c r="I66" s="12"/>
      <c r="J66" s="12"/>
      <c r="K66" s="12"/>
      <c r="L66" s="12"/>
      <c r="M66" s="4"/>
      <c r="N66" s="3"/>
      <c r="O66" s="9"/>
    </row>
    <row r="67" spans="1:15" ht="17.25" hidden="1">
      <c r="A67" s="3"/>
      <c r="B67" s="6"/>
      <c r="C67" s="3"/>
      <c r="D67" s="11"/>
      <c r="E67" s="10"/>
      <c r="F67" s="8"/>
      <c r="G67" s="12"/>
      <c r="H67" s="12"/>
      <c r="I67" s="12"/>
      <c r="J67" s="12"/>
      <c r="K67" s="12"/>
      <c r="L67" s="12"/>
      <c r="M67" s="4"/>
      <c r="N67" s="3"/>
      <c r="O67" s="9"/>
    </row>
    <row r="68" spans="1:15" ht="17.25" hidden="1">
      <c r="A68" s="3"/>
      <c r="B68" s="6"/>
      <c r="C68" s="3"/>
      <c r="D68" s="11"/>
      <c r="E68" s="10"/>
      <c r="F68" s="8"/>
      <c r="G68" s="12"/>
      <c r="H68" s="12"/>
      <c r="I68" s="12"/>
      <c r="J68" s="12"/>
      <c r="K68" s="12"/>
      <c r="L68" s="12"/>
      <c r="M68" s="4"/>
      <c r="N68" s="3"/>
      <c r="O68" s="9"/>
    </row>
    <row r="69" spans="1:15" ht="17.25" hidden="1">
      <c r="A69" s="3"/>
      <c r="B69" s="6"/>
      <c r="C69" s="3"/>
      <c r="D69" s="11"/>
      <c r="E69" s="10"/>
      <c r="F69" s="8"/>
      <c r="G69" s="12"/>
      <c r="H69" s="12"/>
      <c r="I69" s="12"/>
      <c r="J69" s="12"/>
      <c r="K69" s="12"/>
      <c r="L69" s="12"/>
      <c r="M69" s="4"/>
      <c r="N69" s="3"/>
      <c r="O69" s="9"/>
    </row>
    <row r="70" spans="1:15" ht="17.25" hidden="1">
      <c r="A70" s="3"/>
      <c r="B70" s="6"/>
      <c r="C70" s="3"/>
      <c r="D70" s="11"/>
      <c r="E70" s="10"/>
      <c r="F70" s="8"/>
      <c r="G70" s="12"/>
      <c r="H70" s="12"/>
      <c r="I70" s="12"/>
      <c r="J70" s="12"/>
      <c r="K70" s="12"/>
      <c r="L70" s="12"/>
      <c r="M70" s="4"/>
      <c r="N70" s="3"/>
      <c r="O70" s="9"/>
    </row>
    <row r="71" spans="1:15" ht="17.25" hidden="1">
      <c r="A71" s="3"/>
      <c r="B71" s="6"/>
      <c r="C71" s="3"/>
      <c r="D71" s="11"/>
      <c r="E71" s="10"/>
      <c r="F71" s="8"/>
      <c r="G71" s="12"/>
      <c r="H71" s="12"/>
      <c r="I71" s="12"/>
      <c r="J71" s="12"/>
      <c r="K71" s="12"/>
      <c r="L71" s="12"/>
      <c r="M71" s="4"/>
      <c r="N71" s="3"/>
      <c r="O71" s="9"/>
    </row>
    <row r="72" spans="1:15" ht="17.25" hidden="1">
      <c r="A72" s="3"/>
      <c r="B72" s="6"/>
      <c r="C72" s="3"/>
      <c r="D72" s="11"/>
      <c r="E72" s="10"/>
      <c r="F72" s="8"/>
      <c r="G72" s="12"/>
      <c r="H72" s="12"/>
      <c r="I72" s="12"/>
      <c r="J72" s="12"/>
      <c r="K72" s="12"/>
      <c r="L72" s="12"/>
      <c r="M72" s="4"/>
      <c r="N72" s="3"/>
      <c r="O72" s="9"/>
    </row>
    <row r="73" spans="1:15" ht="17.25" hidden="1">
      <c r="A73" s="3"/>
      <c r="B73" s="6"/>
      <c r="C73" s="3"/>
      <c r="D73" s="11"/>
      <c r="E73" s="10"/>
      <c r="F73" s="8"/>
      <c r="G73" s="12"/>
      <c r="H73" s="12"/>
      <c r="I73" s="12"/>
      <c r="J73" s="12"/>
      <c r="K73" s="12"/>
      <c r="L73" s="12"/>
      <c r="M73" s="4"/>
      <c r="N73" s="3"/>
      <c r="O73" s="9"/>
    </row>
    <row r="74" spans="1:15" ht="17.25" hidden="1">
      <c r="A74" s="3"/>
      <c r="B74" s="6"/>
      <c r="C74" s="3"/>
      <c r="D74" s="11"/>
      <c r="E74" s="10"/>
      <c r="F74" s="8"/>
      <c r="G74" s="12"/>
      <c r="H74" s="12"/>
      <c r="I74" s="12"/>
      <c r="J74" s="12"/>
      <c r="K74" s="12"/>
      <c r="L74" s="12"/>
      <c r="M74" s="4"/>
      <c r="N74" s="3"/>
      <c r="O74" s="9"/>
    </row>
    <row r="75" spans="1:15" ht="17.25" hidden="1">
      <c r="A75" s="3"/>
      <c r="B75" s="6"/>
      <c r="C75" s="3"/>
      <c r="D75" s="11"/>
      <c r="E75" s="10"/>
      <c r="F75" s="8"/>
      <c r="G75" s="12"/>
      <c r="H75" s="12"/>
      <c r="I75" s="12"/>
      <c r="J75" s="12"/>
      <c r="K75" s="12"/>
      <c r="L75" s="12"/>
      <c r="M75" s="4"/>
      <c r="N75" s="3"/>
      <c r="O75" s="9"/>
    </row>
    <row r="76" spans="1:15" ht="17.25" hidden="1">
      <c r="A76" s="3"/>
      <c r="B76" s="6"/>
      <c r="C76" s="3"/>
      <c r="D76" s="11"/>
      <c r="E76" s="10"/>
      <c r="F76" s="8"/>
      <c r="G76" s="12"/>
      <c r="H76" s="12"/>
      <c r="I76" s="12"/>
      <c r="J76" s="12"/>
      <c r="K76" s="12"/>
      <c r="L76" s="12"/>
      <c r="M76" s="4"/>
      <c r="N76" s="3"/>
      <c r="O76" s="9"/>
    </row>
    <row r="77" spans="1:15" ht="17.25" hidden="1">
      <c r="A77" s="3"/>
      <c r="B77" s="6"/>
      <c r="C77" s="3"/>
      <c r="D77" s="11"/>
      <c r="E77" s="10"/>
      <c r="F77" s="8"/>
      <c r="G77" s="12"/>
      <c r="H77" s="12"/>
      <c r="I77" s="12"/>
      <c r="J77" s="12"/>
      <c r="K77" s="12"/>
      <c r="L77" s="12"/>
      <c r="M77" s="4"/>
      <c r="N77" s="3"/>
      <c r="O77" s="9"/>
    </row>
    <row r="78" spans="1:15" ht="17.25" hidden="1">
      <c r="A78" s="3"/>
      <c r="B78" s="6"/>
      <c r="C78" s="3"/>
      <c r="D78" s="11"/>
      <c r="E78" s="10"/>
      <c r="F78" s="8"/>
      <c r="G78" s="12"/>
      <c r="H78" s="12"/>
      <c r="I78" s="12"/>
      <c r="J78" s="12"/>
      <c r="K78" s="12"/>
      <c r="L78" s="12"/>
      <c r="M78" s="4"/>
      <c r="N78" s="3"/>
      <c r="O78" s="9"/>
    </row>
    <row r="79" spans="1:15" ht="17.25" hidden="1">
      <c r="A79" s="3"/>
      <c r="B79" s="6"/>
      <c r="C79" s="3"/>
      <c r="D79" s="11"/>
      <c r="E79" s="10"/>
      <c r="F79" s="8"/>
      <c r="G79" s="12"/>
      <c r="H79" s="12"/>
      <c r="I79" s="12"/>
      <c r="J79" s="12"/>
      <c r="K79" s="12"/>
      <c r="L79" s="12"/>
      <c r="M79" s="4"/>
      <c r="N79" s="3"/>
      <c r="O79" s="9"/>
    </row>
    <row r="80" spans="1:15" ht="17.25" hidden="1">
      <c r="A80" s="3"/>
      <c r="B80" s="6"/>
      <c r="C80" s="3"/>
      <c r="D80" s="11"/>
      <c r="E80" s="10"/>
      <c r="F80" s="8"/>
      <c r="G80" s="12"/>
      <c r="H80" s="12"/>
      <c r="I80" s="12"/>
      <c r="J80" s="12"/>
      <c r="K80" s="12"/>
      <c r="L80" s="12"/>
      <c r="M80" s="4"/>
      <c r="N80" s="3"/>
      <c r="O80" s="9"/>
    </row>
    <row r="81" spans="1:15" ht="17.25" hidden="1">
      <c r="A81" s="3"/>
      <c r="B81" s="6"/>
      <c r="C81" s="3"/>
      <c r="D81" s="11"/>
      <c r="E81" s="10"/>
      <c r="F81" s="8"/>
      <c r="G81" s="12"/>
      <c r="H81" s="12"/>
      <c r="I81" s="12"/>
      <c r="J81" s="12"/>
      <c r="K81" s="12"/>
      <c r="L81" s="12"/>
      <c r="M81" s="4"/>
      <c r="N81" s="3"/>
      <c r="O81" s="9"/>
    </row>
    <row r="82" spans="1:15" ht="17.25" hidden="1">
      <c r="A82" s="3"/>
      <c r="B82" s="6"/>
      <c r="C82" s="3"/>
      <c r="D82" s="11"/>
      <c r="E82" s="10"/>
      <c r="F82" s="8"/>
      <c r="G82" s="12"/>
      <c r="H82" s="12"/>
      <c r="I82" s="12"/>
      <c r="J82" s="12"/>
      <c r="K82" s="12"/>
      <c r="L82" s="12"/>
      <c r="M82" s="4"/>
      <c r="N82" s="3"/>
      <c r="O82" s="9"/>
    </row>
    <row r="83" spans="1:15" ht="17.25" hidden="1">
      <c r="A83" s="3"/>
      <c r="B83" s="6"/>
      <c r="C83" s="3"/>
      <c r="D83" s="11"/>
      <c r="E83" s="10"/>
      <c r="F83" s="8"/>
      <c r="G83" s="12"/>
      <c r="H83" s="12"/>
      <c r="I83" s="12"/>
      <c r="J83" s="12"/>
      <c r="K83" s="12"/>
      <c r="L83" s="12"/>
      <c r="M83" s="4"/>
      <c r="N83" s="3"/>
      <c r="O83" s="9"/>
    </row>
    <row r="84" spans="1:15" ht="17.25" hidden="1">
      <c r="A84" s="3"/>
      <c r="B84" s="6"/>
      <c r="C84" s="3"/>
      <c r="D84" s="11"/>
      <c r="E84" s="10"/>
      <c r="F84" s="8"/>
      <c r="G84" s="12"/>
      <c r="H84" s="12"/>
      <c r="I84" s="12"/>
      <c r="J84" s="12"/>
      <c r="K84" s="12"/>
      <c r="L84" s="12"/>
      <c r="M84" s="4"/>
      <c r="N84" s="3"/>
      <c r="O84" s="9"/>
    </row>
    <row r="85" spans="1:15" ht="17.25" hidden="1">
      <c r="A85" s="3"/>
      <c r="B85" s="6"/>
      <c r="C85" s="3"/>
      <c r="D85" s="11"/>
      <c r="E85" s="10"/>
      <c r="F85" s="8"/>
      <c r="G85" s="12"/>
      <c r="H85" s="12"/>
      <c r="I85" s="12"/>
      <c r="J85" s="12"/>
      <c r="K85" s="12"/>
      <c r="L85" s="12"/>
      <c r="M85" s="4"/>
      <c r="N85" s="3"/>
      <c r="O85" s="9"/>
    </row>
    <row r="86" spans="1:15" ht="17.25" hidden="1">
      <c r="A86" s="3"/>
      <c r="B86" s="6"/>
      <c r="C86" s="3"/>
      <c r="D86" s="11"/>
      <c r="E86" s="10"/>
      <c r="F86" s="8"/>
      <c r="G86" s="12"/>
      <c r="H86" s="12"/>
      <c r="I86" s="12"/>
      <c r="J86" s="12"/>
      <c r="K86" s="12"/>
      <c r="L86" s="12"/>
      <c r="M86" s="4"/>
      <c r="N86" s="3"/>
      <c r="O86" s="9"/>
    </row>
    <row r="87" spans="1:15" ht="17.25" hidden="1">
      <c r="A87" s="3"/>
      <c r="B87" s="6"/>
      <c r="C87" s="3"/>
      <c r="D87" s="11"/>
      <c r="E87" s="10"/>
      <c r="F87" s="8"/>
      <c r="G87" s="12"/>
      <c r="H87" s="12"/>
      <c r="I87" s="12"/>
      <c r="J87" s="12"/>
      <c r="K87" s="12"/>
      <c r="L87" s="12"/>
      <c r="M87" s="4"/>
      <c r="N87" s="3"/>
      <c r="O87" s="9"/>
    </row>
    <row r="88" spans="1:15" ht="17.25" hidden="1">
      <c r="A88" s="3"/>
      <c r="B88" s="6"/>
      <c r="C88" s="3"/>
      <c r="D88" s="11"/>
      <c r="E88" s="10"/>
      <c r="F88" s="8"/>
      <c r="G88" s="12"/>
      <c r="H88" s="12"/>
      <c r="I88" s="12"/>
      <c r="J88" s="12"/>
      <c r="K88" s="12"/>
      <c r="L88" s="12"/>
      <c r="M88" s="4"/>
      <c r="N88" s="3"/>
      <c r="O88" s="9"/>
    </row>
    <row r="89" spans="1:15" ht="17.25" hidden="1">
      <c r="A89" s="3"/>
      <c r="B89" s="6"/>
      <c r="C89" s="3"/>
      <c r="D89" s="11"/>
      <c r="E89" s="10"/>
      <c r="F89" s="8"/>
      <c r="G89" s="12"/>
      <c r="H89" s="12"/>
      <c r="I89" s="12"/>
      <c r="J89" s="12"/>
      <c r="K89" s="12"/>
      <c r="L89" s="12"/>
      <c r="M89" s="4"/>
      <c r="N89" s="3"/>
      <c r="O89" s="9"/>
    </row>
    <row r="90" spans="1:15" ht="17.25" hidden="1">
      <c r="A90" s="3"/>
      <c r="B90" s="6"/>
      <c r="C90" s="3"/>
      <c r="D90" s="11"/>
      <c r="E90" s="10"/>
      <c r="F90" s="8"/>
      <c r="G90" s="12"/>
      <c r="H90" s="12"/>
      <c r="I90" s="12"/>
      <c r="J90" s="12"/>
      <c r="K90" s="12"/>
      <c r="L90" s="12"/>
      <c r="M90" s="4"/>
      <c r="N90" s="3"/>
      <c r="O90" s="9"/>
    </row>
    <row r="91" spans="1:15" ht="17.25" hidden="1">
      <c r="A91" s="3"/>
      <c r="B91" s="6"/>
      <c r="C91" s="3"/>
      <c r="D91" s="11"/>
      <c r="E91" s="10"/>
      <c r="F91" s="8"/>
      <c r="G91" s="12"/>
      <c r="H91" s="12"/>
      <c r="I91" s="12"/>
      <c r="J91" s="12"/>
      <c r="K91" s="12"/>
      <c r="L91" s="12"/>
      <c r="M91" s="4"/>
      <c r="N91" s="3"/>
      <c r="O91" s="9"/>
    </row>
    <row r="92" spans="1:15" ht="17.25" hidden="1">
      <c r="A92" s="3"/>
      <c r="B92" s="6"/>
      <c r="C92" s="3"/>
      <c r="D92" s="11"/>
      <c r="E92" s="10"/>
      <c r="F92" s="8"/>
      <c r="G92" s="12"/>
      <c r="H92" s="12"/>
      <c r="I92" s="12"/>
      <c r="J92" s="12"/>
      <c r="K92" s="12"/>
      <c r="L92" s="12"/>
      <c r="M92" s="4"/>
      <c r="N92" s="3"/>
      <c r="O92" s="9"/>
    </row>
    <row r="93" spans="1:15" ht="17.25" hidden="1">
      <c r="A93" s="3"/>
      <c r="B93" s="6"/>
      <c r="C93" s="3"/>
      <c r="D93" s="11"/>
      <c r="E93" s="10"/>
      <c r="F93" s="8"/>
      <c r="G93" s="12"/>
      <c r="H93" s="12"/>
      <c r="I93" s="12"/>
      <c r="J93" s="12"/>
      <c r="K93" s="12"/>
      <c r="L93" s="12"/>
      <c r="M93" s="4"/>
      <c r="N93" s="3"/>
      <c r="O93" s="9"/>
    </row>
    <row r="94" spans="1:15" ht="17.25" hidden="1">
      <c r="A94" s="3"/>
      <c r="B94" s="6"/>
      <c r="C94" s="3"/>
      <c r="D94" s="11"/>
      <c r="E94" s="10"/>
      <c r="F94" s="8"/>
      <c r="G94" s="12"/>
      <c r="H94" s="12"/>
      <c r="I94" s="12"/>
      <c r="J94" s="12"/>
      <c r="K94" s="12"/>
      <c r="L94" s="12"/>
      <c r="M94" s="4"/>
      <c r="N94" s="3"/>
      <c r="O94" s="9"/>
    </row>
    <row r="95" spans="1:15" ht="17.25" hidden="1">
      <c r="A95" s="3"/>
      <c r="B95" s="6"/>
      <c r="C95" s="3"/>
      <c r="D95" s="11"/>
      <c r="E95" s="10"/>
      <c r="F95" s="8"/>
      <c r="G95" s="12"/>
      <c r="H95" s="12"/>
      <c r="I95" s="12"/>
      <c r="J95" s="12"/>
      <c r="K95" s="12"/>
      <c r="L95" s="12"/>
      <c r="M95" s="4"/>
      <c r="N95" s="3"/>
      <c r="O95" s="9"/>
    </row>
    <row r="96" spans="1:15" ht="17.25" hidden="1">
      <c r="A96" s="3"/>
      <c r="B96" s="6"/>
      <c r="C96" s="3"/>
      <c r="D96" s="11"/>
      <c r="E96" s="10"/>
      <c r="F96" s="8"/>
      <c r="G96" s="12"/>
      <c r="H96" s="12"/>
      <c r="I96" s="12"/>
      <c r="J96" s="12"/>
      <c r="K96" s="12"/>
      <c r="L96" s="12"/>
      <c r="M96" s="4"/>
      <c r="N96" s="3"/>
      <c r="O96" s="9"/>
    </row>
    <row r="97" spans="1:15" ht="17.25" hidden="1">
      <c r="A97" s="3"/>
      <c r="B97" s="6"/>
      <c r="C97" s="3"/>
      <c r="D97" s="11"/>
      <c r="E97" s="10"/>
      <c r="F97" s="8"/>
      <c r="G97" s="12"/>
      <c r="H97" s="12"/>
      <c r="I97" s="12"/>
      <c r="J97" s="12"/>
      <c r="K97" s="12"/>
      <c r="L97" s="12"/>
      <c r="M97" s="4"/>
      <c r="N97" s="3"/>
      <c r="O97" s="9"/>
    </row>
    <row r="98" spans="1:15" ht="17.25" hidden="1">
      <c r="A98" s="3"/>
      <c r="B98" s="6"/>
      <c r="C98" s="3"/>
      <c r="D98" s="11"/>
      <c r="E98" s="10"/>
      <c r="F98" s="8"/>
      <c r="G98" s="12"/>
      <c r="H98" s="12"/>
      <c r="I98" s="12"/>
      <c r="J98" s="12"/>
      <c r="K98" s="12"/>
      <c r="L98" s="12"/>
      <c r="M98" s="4"/>
      <c r="N98" s="3"/>
      <c r="O98" s="9"/>
    </row>
    <row r="99" spans="1:15" ht="17.25" hidden="1">
      <c r="A99" s="3"/>
      <c r="B99" s="6"/>
      <c r="C99" s="3"/>
      <c r="D99" s="11"/>
      <c r="E99" s="10"/>
      <c r="F99" s="8"/>
      <c r="G99" s="12"/>
      <c r="H99" s="12"/>
      <c r="I99" s="12"/>
      <c r="J99" s="12"/>
      <c r="K99" s="12"/>
      <c r="L99" s="12"/>
      <c r="M99" s="4"/>
      <c r="N99" s="3"/>
      <c r="O99" s="9"/>
    </row>
    <row r="100" spans="1:15" ht="17.25" hidden="1">
      <c r="A100" s="3"/>
      <c r="B100" s="6"/>
      <c r="C100" s="3"/>
      <c r="D100" s="11"/>
      <c r="E100" s="10"/>
      <c r="F100" s="8"/>
      <c r="G100" s="12"/>
      <c r="H100" s="12"/>
      <c r="I100" s="12"/>
      <c r="J100" s="12"/>
      <c r="K100" s="12"/>
      <c r="L100" s="12"/>
      <c r="M100" s="4"/>
      <c r="N100" s="3"/>
      <c r="O100" s="9"/>
    </row>
    <row r="101" spans="1:15" ht="17.25" hidden="1">
      <c r="A101" s="3"/>
      <c r="B101" s="6"/>
      <c r="C101" s="3"/>
      <c r="D101" s="11"/>
      <c r="E101" s="10"/>
      <c r="F101" s="8"/>
      <c r="G101" s="12"/>
      <c r="H101" s="12"/>
      <c r="I101" s="12"/>
      <c r="J101" s="12"/>
      <c r="K101" s="12"/>
      <c r="L101" s="12"/>
      <c r="M101" s="4"/>
      <c r="N101" s="3"/>
      <c r="O101" s="9"/>
    </row>
    <row r="102" spans="1:15" ht="17.25" hidden="1">
      <c r="A102" s="3"/>
      <c r="B102" s="6"/>
      <c r="C102" s="3"/>
      <c r="D102" s="11"/>
      <c r="E102" s="10"/>
      <c r="F102" s="8"/>
      <c r="G102" s="12"/>
      <c r="H102" s="12"/>
      <c r="I102" s="12"/>
      <c r="J102" s="12"/>
      <c r="K102" s="12"/>
      <c r="L102" s="12"/>
      <c r="M102" s="4"/>
      <c r="N102" s="3"/>
      <c r="O102" s="9"/>
    </row>
    <row r="103" spans="1:15" ht="17.25" hidden="1">
      <c r="A103" s="3"/>
      <c r="B103" s="6"/>
      <c r="C103" s="3"/>
      <c r="D103" s="11"/>
      <c r="E103" s="10"/>
      <c r="F103" s="8"/>
      <c r="G103" s="12"/>
      <c r="H103" s="12"/>
      <c r="I103" s="12"/>
      <c r="J103" s="12"/>
      <c r="K103" s="12"/>
      <c r="L103" s="12"/>
      <c r="M103" s="4"/>
      <c r="N103" s="3"/>
      <c r="O103" s="9"/>
    </row>
    <row r="104" spans="1:15" ht="17.25" hidden="1">
      <c r="A104" s="3"/>
      <c r="B104" s="6"/>
      <c r="C104" s="3"/>
      <c r="D104" s="11"/>
      <c r="E104" s="10"/>
      <c r="F104" s="8"/>
      <c r="G104" s="12"/>
      <c r="H104" s="12"/>
      <c r="I104" s="12"/>
      <c r="J104" s="12"/>
      <c r="K104" s="12"/>
      <c r="L104" s="12"/>
      <c r="M104" s="4"/>
      <c r="N104" s="3"/>
      <c r="O104" s="9"/>
    </row>
    <row r="105" spans="1:15" ht="17.25" hidden="1">
      <c r="A105" s="3"/>
      <c r="B105" s="6"/>
      <c r="C105" s="3"/>
      <c r="D105" s="11"/>
      <c r="E105" s="10"/>
      <c r="F105" s="8"/>
      <c r="G105" s="12"/>
      <c r="H105" s="12"/>
      <c r="I105" s="12"/>
      <c r="J105" s="12"/>
      <c r="K105" s="12"/>
      <c r="L105" s="12"/>
      <c r="M105" s="4"/>
      <c r="N105" s="3"/>
      <c r="O105" s="9"/>
    </row>
    <row r="106" spans="1:15" ht="17.25" hidden="1">
      <c r="A106" s="3"/>
      <c r="B106" s="6"/>
      <c r="C106" s="3"/>
      <c r="D106" s="11"/>
      <c r="E106" s="10"/>
      <c r="F106" s="8"/>
      <c r="G106" s="12"/>
      <c r="H106" s="12"/>
      <c r="I106" s="12"/>
      <c r="J106" s="12"/>
      <c r="K106" s="12"/>
      <c r="L106" s="12"/>
      <c r="M106" s="4"/>
      <c r="N106" s="3"/>
      <c r="O106" s="9"/>
    </row>
    <row r="107" spans="1:15" ht="17.25" hidden="1">
      <c r="A107" s="3"/>
      <c r="B107" s="6"/>
      <c r="C107" s="3"/>
      <c r="D107" s="11"/>
      <c r="E107" s="10"/>
      <c r="F107" s="8"/>
      <c r="G107" s="12"/>
      <c r="H107" s="12"/>
      <c r="I107" s="12"/>
      <c r="J107" s="12"/>
      <c r="K107" s="12"/>
      <c r="L107" s="12"/>
      <c r="M107" s="4"/>
      <c r="N107" s="3"/>
      <c r="O107" s="9"/>
    </row>
    <row r="108" spans="1:15" ht="17.25" hidden="1">
      <c r="A108" s="3"/>
      <c r="B108" s="6"/>
      <c r="C108" s="3"/>
      <c r="D108" s="11"/>
      <c r="E108" s="10"/>
      <c r="F108" s="8"/>
      <c r="G108" s="12"/>
      <c r="H108" s="12"/>
      <c r="I108" s="12"/>
      <c r="J108" s="12"/>
      <c r="K108" s="12"/>
      <c r="L108" s="12"/>
      <c r="M108" s="4"/>
      <c r="N108" s="3"/>
      <c r="O108" s="9"/>
    </row>
    <row r="109" spans="1:15" ht="17.25" hidden="1">
      <c r="A109" s="3"/>
      <c r="B109" s="6"/>
      <c r="C109" s="3"/>
      <c r="D109" s="11"/>
      <c r="E109" s="10"/>
      <c r="F109" s="8"/>
      <c r="G109" s="12"/>
      <c r="H109" s="12"/>
      <c r="I109" s="12"/>
      <c r="J109" s="12"/>
      <c r="K109" s="12"/>
      <c r="L109" s="12"/>
      <c r="M109" s="4"/>
      <c r="N109" s="3"/>
      <c r="O109" s="9"/>
    </row>
    <row r="110" spans="1:15" ht="17.25" hidden="1">
      <c r="A110" s="3"/>
      <c r="B110" s="6"/>
      <c r="C110" s="3"/>
      <c r="D110" s="11"/>
      <c r="E110" s="10"/>
      <c r="F110" s="8"/>
      <c r="G110" s="12"/>
      <c r="H110" s="12"/>
      <c r="I110" s="12"/>
      <c r="J110" s="12"/>
      <c r="K110" s="12"/>
      <c r="L110" s="12"/>
      <c r="M110" s="4"/>
      <c r="N110" s="3"/>
      <c r="O110" s="9"/>
    </row>
    <row r="111" spans="1:15" ht="17.25" hidden="1">
      <c r="A111" s="3"/>
      <c r="B111" s="6"/>
      <c r="C111" s="3"/>
      <c r="D111" s="11"/>
      <c r="E111" s="10"/>
      <c r="F111" s="8"/>
      <c r="G111" s="12"/>
      <c r="H111" s="12"/>
      <c r="I111" s="12"/>
      <c r="J111" s="12"/>
      <c r="K111" s="12"/>
      <c r="L111" s="12"/>
      <c r="M111" s="4"/>
      <c r="N111" s="3"/>
      <c r="O111" s="9"/>
    </row>
    <row r="112" spans="1:15" ht="17.25" hidden="1">
      <c r="A112" s="3"/>
      <c r="B112" s="6"/>
      <c r="C112" s="3"/>
      <c r="D112" s="11"/>
      <c r="E112" s="10"/>
      <c r="F112" s="8"/>
      <c r="G112" s="12"/>
      <c r="H112" s="12"/>
      <c r="I112" s="12"/>
      <c r="J112" s="12"/>
      <c r="K112" s="12"/>
      <c r="L112" s="12"/>
      <c r="M112" s="4"/>
      <c r="N112" s="3"/>
      <c r="O112" s="9"/>
    </row>
    <row r="113" spans="1:15" ht="17.25" hidden="1">
      <c r="A113" s="3"/>
      <c r="B113" s="6"/>
      <c r="C113" s="3"/>
      <c r="D113" s="11"/>
      <c r="E113" s="10"/>
      <c r="F113" s="8"/>
      <c r="G113" s="12"/>
      <c r="H113" s="12"/>
      <c r="I113" s="12"/>
      <c r="J113" s="12"/>
      <c r="K113" s="12"/>
      <c r="L113" s="12"/>
      <c r="M113" s="4"/>
      <c r="N113" s="3"/>
      <c r="O113" s="9"/>
    </row>
    <row r="114" spans="1:15" ht="17.25" hidden="1">
      <c r="A114" s="3"/>
      <c r="B114" s="6"/>
      <c r="C114" s="3"/>
      <c r="D114" s="11"/>
      <c r="E114" s="10"/>
      <c r="F114" s="8"/>
      <c r="G114" s="12"/>
      <c r="H114" s="12"/>
      <c r="I114" s="12"/>
      <c r="J114" s="12"/>
      <c r="K114" s="12"/>
      <c r="L114" s="12"/>
      <c r="M114" s="4"/>
      <c r="N114" s="3"/>
      <c r="O114" s="9"/>
    </row>
    <row r="115" spans="1:14" ht="17.25">
      <c r="A115" s="9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17.25">
      <c r="A116" s="9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17.25">
      <c r="A117" s="9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17.25">
      <c r="A118" s="9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17.25">
      <c r="A119" s="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17.25">
      <c r="A120" s="9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17.25">
      <c r="A121" s="9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17.25">
      <c r="A122" s="9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17.25">
      <c r="A123" s="9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17.25">
      <c r="A124" s="9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17.25">
      <c r="A125" s="9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17.25">
      <c r="A126" s="9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17.25">
      <c r="A127" s="9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17.25">
      <c r="A128" s="9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17.25">
      <c r="A129" s="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17.25">
      <c r="A130" s="9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17.25">
      <c r="A131" s="9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17.25">
      <c r="A132" s="9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17.25">
      <c r="A133" s="9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17.25">
      <c r="A134" s="9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17.25">
      <c r="A135" s="9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17.25">
      <c r="A136" s="9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17.25">
      <c r="A137" s="9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17.25">
      <c r="A138" s="9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17.25">
      <c r="A139" s="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17.25">
      <c r="A140" s="9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17.25">
      <c r="A141" s="9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17.25">
      <c r="A142" s="9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17.25">
      <c r="A143" s="9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17.25">
      <c r="A144" s="9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17.25">
      <c r="A145" s="9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17.25">
      <c r="A146" s="9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17.25">
      <c r="A147" s="9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17.25">
      <c r="A148" s="9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17.25">
      <c r="A149" s="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17.25">
      <c r="A150" s="9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17.25">
      <c r="A151" s="9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17.25">
      <c r="A152" s="9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17.25">
      <c r="A153" s="9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17.25">
      <c r="A154" s="9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17.25">
      <c r="A155" s="9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17.25">
      <c r="A156" s="9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17.25">
      <c r="A157" s="9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17.25">
      <c r="A158" s="9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17.25">
      <c r="A159" s="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17.25">
      <c r="A160" s="9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7.25">
      <c r="A161" s="9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7.25">
      <c r="A162" s="9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7.25">
      <c r="A163" s="9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7.25">
      <c r="A164" s="9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7.25">
      <c r="A165" s="9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7.25">
      <c r="A166" s="9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7.25">
      <c r="A167" s="9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7.25">
      <c r="A168" s="9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7.25">
      <c r="A169" s="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7.25">
      <c r="A170" s="9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7.25">
      <c r="A171" s="9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7.25">
      <c r="A172" s="9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7.25">
      <c r="A173" s="9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7.25">
      <c r="A174" s="9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7.25">
      <c r="A175" s="9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7.25">
      <c r="A176" s="9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17.25">
      <c r="A177" s="9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17.25">
      <c r="A178" s="9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17.25">
      <c r="A179" s="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17.25">
      <c r="A180" s="9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17.25">
      <c r="A181" s="9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17.25">
      <c r="A182" s="9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17.25">
      <c r="A183" s="9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17.25">
      <c r="A184" s="9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17.25">
      <c r="A185" s="9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17.25">
      <c r="A186" s="9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17.25">
      <c r="A187" s="9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17.25">
      <c r="A188" s="9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17.25">
      <c r="A189" s="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17.25">
      <c r="A190" s="9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17.25">
      <c r="A191" s="9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17.25">
      <c r="A192" s="9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17.25">
      <c r="A193" s="9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17.25">
      <c r="A194" s="9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17.25">
      <c r="A195" s="9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17.25">
      <c r="A196" s="9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17.25">
      <c r="A197" s="9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17.25">
      <c r="A198" s="9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17.25">
      <c r="A199" s="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17.25">
      <c r="A200" s="9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17.25">
      <c r="A201" s="9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17.25">
      <c r="A202" s="9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17.25">
      <c r="A203" s="9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17.25">
      <c r="A204" s="9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17.25">
      <c r="A205" s="9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17.25">
      <c r="A206" s="9"/>
      <c r="C206"/>
      <c r="D206"/>
      <c r="E206"/>
      <c r="F206"/>
      <c r="G206"/>
      <c r="H206"/>
      <c r="I206"/>
      <c r="J206"/>
      <c r="K206"/>
      <c r="L206"/>
      <c r="M206"/>
      <c r="N20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&amp;C&amp;16第３４回中部学生ライフル射撃新人戦
&amp;"ＭＳ Ｐゴシック,太字"&amp;20 10mS60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A1" sqref="A1:A2"/>
      <selection activeCell="A1" sqref="A1"/>
    </sheetView>
  </sheetViews>
  <sheetFormatPr defaultColWidth="9.00390625" defaultRowHeight="13.5"/>
  <cols>
    <col min="1" max="1" width="5.125" style="0" customWidth="1"/>
    <col min="2" max="2" width="17.625" style="0" customWidth="1"/>
    <col min="3" max="3" width="18.75390625" style="0" customWidth="1"/>
    <col min="4" max="4" width="7.875" style="0" customWidth="1"/>
    <col min="5" max="15" width="7.625" style="0" customWidth="1"/>
    <col min="16" max="16" width="8.625" style="0" customWidth="1"/>
    <col min="17" max="17" width="10.125" style="0" customWidth="1"/>
    <col min="18" max="18" width="4.375" style="0" customWidth="1"/>
  </cols>
  <sheetData>
    <row r="1" spans="1:18" ht="21.75" customHeight="1" thickBot="1">
      <c r="A1" s="44" t="s">
        <v>22</v>
      </c>
      <c r="B1" s="44" t="s">
        <v>23</v>
      </c>
      <c r="C1" s="44" t="s">
        <v>24</v>
      </c>
      <c r="D1" s="44" t="s">
        <v>25</v>
      </c>
      <c r="E1" s="13" t="s">
        <v>26</v>
      </c>
      <c r="F1" s="14" t="s">
        <v>27</v>
      </c>
      <c r="G1" s="15" t="s">
        <v>28</v>
      </c>
      <c r="H1" s="14" t="s">
        <v>29</v>
      </c>
      <c r="I1" s="15" t="s">
        <v>30</v>
      </c>
      <c r="J1" s="14" t="s">
        <v>31</v>
      </c>
      <c r="K1" s="15" t="s">
        <v>32</v>
      </c>
      <c r="L1" s="14" t="s">
        <v>33</v>
      </c>
      <c r="M1" s="13" t="s">
        <v>34</v>
      </c>
      <c r="N1" s="16" t="s">
        <v>35</v>
      </c>
      <c r="O1" s="14" t="s">
        <v>36</v>
      </c>
      <c r="P1" s="45" t="s">
        <v>37</v>
      </c>
      <c r="Q1" s="47" t="s">
        <v>38</v>
      </c>
      <c r="R1" s="49" t="s">
        <v>0</v>
      </c>
    </row>
    <row r="2" spans="1:18" ht="21.75" customHeight="1" thickBot="1">
      <c r="A2" s="44"/>
      <c r="B2" s="44"/>
      <c r="C2" s="44"/>
      <c r="D2" s="44"/>
      <c r="E2" s="17" t="s">
        <v>39</v>
      </c>
      <c r="F2" s="18" t="s">
        <v>39</v>
      </c>
      <c r="G2" s="19" t="s">
        <v>39</v>
      </c>
      <c r="H2" s="18" t="s">
        <v>39</v>
      </c>
      <c r="I2" s="19" t="s">
        <v>39</v>
      </c>
      <c r="J2" s="18" t="s">
        <v>39</v>
      </c>
      <c r="K2" s="19" t="s">
        <v>39</v>
      </c>
      <c r="L2" s="18" t="s">
        <v>39</v>
      </c>
      <c r="M2" s="19" t="s">
        <v>39</v>
      </c>
      <c r="N2" s="20" t="s">
        <v>39</v>
      </c>
      <c r="O2" s="18" t="s">
        <v>39</v>
      </c>
      <c r="P2" s="46"/>
      <c r="Q2" s="48"/>
      <c r="R2" s="49"/>
    </row>
    <row r="3" spans="1:18" ht="24.75" customHeight="1" thickBot="1">
      <c r="A3" s="50">
        <v>1</v>
      </c>
      <c r="B3" s="51" t="s">
        <v>169</v>
      </c>
      <c r="C3" s="53" t="s">
        <v>129</v>
      </c>
      <c r="D3" s="55">
        <v>546</v>
      </c>
      <c r="E3" s="21">
        <v>7.6</v>
      </c>
      <c r="F3" s="21">
        <v>9.6</v>
      </c>
      <c r="G3" s="21">
        <v>6.5</v>
      </c>
      <c r="H3" s="21">
        <v>8.7</v>
      </c>
      <c r="I3" s="21">
        <v>8.7</v>
      </c>
      <c r="J3" s="21">
        <v>9.1</v>
      </c>
      <c r="K3" s="21">
        <v>8.8</v>
      </c>
      <c r="L3" s="21">
        <v>8.2</v>
      </c>
      <c r="M3" s="21">
        <v>9.3</v>
      </c>
      <c r="N3" s="21">
        <v>9</v>
      </c>
      <c r="O3" s="21"/>
      <c r="P3" s="56">
        <f>SUM(E3:N3)</f>
        <v>85.5</v>
      </c>
      <c r="Q3" s="58">
        <f>D3+P3</f>
        <v>631.5</v>
      </c>
      <c r="R3" s="60">
        <f>RANK(Q3,Q3:Q17)</f>
        <v>1</v>
      </c>
    </row>
    <row r="4" spans="1:18" ht="24.75" customHeight="1" thickBot="1">
      <c r="A4" s="50"/>
      <c r="B4" s="52"/>
      <c r="C4" s="54"/>
      <c r="D4" s="55"/>
      <c r="E4" s="22">
        <f>D3+E3</f>
        <v>553.6</v>
      </c>
      <c r="F4" s="22">
        <f aca="true" t="shared" si="0" ref="F4:O4">E4+F3</f>
        <v>563.2</v>
      </c>
      <c r="G4" s="22">
        <f t="shared" si="0"/>
        <v>569.7</v>
      </c>
      <c r="H4" s="22">
        <f t="shared" si="0"/>
        <v>578.4000000000001</v>
      </c>
      <c r="I4" s="22">
        <f t="shared" si="0"/>
        <v>587.1000000000001</v>
      </c>
      <c r="J4" s="22">
        <f t="shared" si="0"/>
        <v>596.2000000000002</v>
      </c>
      <c r="K4" s="22">
        <f t="shared" si="0"/>
        <v>605.0000000000001</v>
      </c>
      <c r="L4" s="22">
        <f t="shared" si="0"/>
        <v>613.2000000000002</v>
      </c>
      <c r="M4" s="22">
        <f t="shared" si="0"/>
        <v>622.5000000000001</v>
      </c>
      <c r="N4" s="22">
        <f t="shared" si="0"/>
        <v>631.5000000000001</v>
      </c>
      <c r="O4" s="22">
        <f t="shared" si="0"/>
        <v>631.5000000000001</v>
      </c>
      <c r="P4" s="57"/>
      <c r="Q4" s="59"/>
      <c r="R4" s="61"/>
    </row>
    <row r="5" spans="1:18" ht="24.75" customHeight="1" thickBot="1">
      <c r="A5" s="50">
        <v>2</v>
      </c>
      <c r="B5" s="62" t="s">
        <v>170</v>
      </c>
      <c r="C5" s="53" t="s">
        <v>56</v>
      </c>
      <c r="D5" s="55">
        <v>528</v>
      </c>
      <c r="E5" s="21">
        <v>9.1</v>
      </c>
      <c r="F5" s="21">
        <v>7.2</v>
      </c>
      <c r="G5" s="21">
        <v>8.6</v>
      </c>
      <c r="H5" s="21">
        <v>7</v>
      </c>
      <c r="I5" s="21">
        <v>9</v>
      </c>
      <c r="J5" s="21">
        <v>9.2</v>
      </c>
      <c r="K5" s="21">
        <v>5.4</v>
      </c>
      <c r="L5" s="21">
        <v>9.8</v>
      </c>
      <c r="M5" s="21">
        <v>7.3</v>
      </c>
      <c r="N5" s="21">
        <v>10.1</v>
      </c>
      <c r="O5" s="21"/>
      <c r="P5" s="56">
        <f>SUM(E5:N5)</f>
        <v>82.69999999999999</v>
      </c>
      <c r="Q5" s="58">
        <f>D5+P5</f>
        <v>610.7</v>
      </c>
      <c r="R5" s="60">
        <f>RANK(Q5,Q3:Q17)</f>
        <v>2</v>
      </c>
    </row>
    <row r="6" spans="1:18" ht="24.75" customHeight="1" thickBot="1">
      <c r="A6" s="50"/>
      <c r="B6" s="63"/>
      <c r="C6" s="54"/>
      <c r="D6" s="55"/>
      <c r="E6" s="22">
        <v>537.1</v>
      </c>
      <c r="F6" s="22">
        <f aca="true" t="shared" si="1" ref="F6:O6">E6+F5</f>
        <v>544.3000000000001</v>
      </c>
      <c r="G6" s="22">
        <f t="shared" si="1"/>
        <v>552.9000000000001</v>
      </c>
      <c r="H6" s="22">
        <f t="shared" si="1"/>
        <v>559.9000000000001</v>
      </c>
      <c r="I6" s="22">
        <f t="shared" si="1"/>
        <v>568.9000000000001</v>
      </c>
      <c r="J6" s="22">
        <f t="shared" si="1"/>
        <v>578.1000000000001</v>
      </c>
      <c r="K6" s="22">
        <f t="shared" si="1"/>
        <v>583.5000000000001</v>
      </c>
      <c r="L6" s="22">
        <f t="shared" si="1"/>
        <v>593.3000000000001</v>
      </c>
      <c r="M6" s="22">
        <f t="shared" si="1"/>
        <v>600.6</v>
      </c>
      <c r="N6" s="22">
        <f t="shared" si="1"/>
        <v>610.7</v>
      </c>
      <c r="O6" s="22">
        <f t="shared" si="1"/>
        <v>610.7</v>
      </c>
      <c r="P6" s="57"/>
      <c r="Q6" s="59"/>
      <c r="R6" s="61"/>
    </row>
    <row r="7" spans="1:18" ht="24.75" customHeight="1" thickBot="1">
      <c r="A7" s="50">
        <v>3</v>
      </c>
      <c r="B7" s="64" t="s">
        <v>171</v>
      </c>
      <c r="C7" s="53" t="s">
        <v>54</v>
      </c>
      <c r="D7" s="55">
        <v>524</v>
      </c>
      <c r="E7" s="21">
        <v>7.9</v>
      </c>
      <c r="F7" s="21">
        <v>9.9</v>
      </c>
      <c r="G7" s="21">
        <v>6</v>
      </c>
      <c r="H7" s="21">
        <v>9.5</v>
      </c>
      <c r="I7" s="21">
        <v>8.6</v>
      </c>
      <c r="J7" s="21">
        <v>9.9</v>
      </c>
      <c r="K7" s="21">
        <v>5.5</v>
      </c>
      <c r="L7" s="21">
        <v>8.3</v>
      </c>
      <c r="M7" s="21">
        <v>9.8</v>
      </c>
      <c r="N7" s="21">
        <v>7.4</v>
      </c>
      <c r="O7" s="21"/>
      <c r="P7" s="56">
        <f>SUM(E7:N7)</f>
        <v>82.8</v>
      </c>
      <c r="Q7" s="58">
        <f>D7+P7</f>
        <v>606.8</v>
      </c>
      <c r="R7" s="60">
        <f>RANK(Q7,Q3:Q17)</f>
        <v>4</v>
      </c>
    </row>
    <row r="8" spans="1:18" ht="24.75" customHeight="1" thickBot="1">
      <c r="A8" s="50"/>
      <c r="B8" s="65"/>
      <c r="C8" s="54"/>
      <c r="D8" s="55"/>
      <c r="E8" s="22">
        <f>D7+E7</f>
        <v>531.9</v>
      </c>
      <c r="F8" s="22">
        <f aca="true" t="shared" si="2" ref="F8:O8">E8+F7</f>
        <v>541.8</v>
      </c>
      <c r="G8" s="22">
        <f t="shared" si="2"/>
        <v>547.8</v>
      </c>
      <c r="H8" s="22">
        <f t="shared" si="2"/>
        <v>557.3</v>
      </c>
      <c r="I8" s="22">
        <f t="shared" si="2"/>
        <v>565.9</v>
      </c>
      <c r="J8" s="22">
        <f t="shared" si="2"/>
        <v>575.8</v>
      </c>
      <c r="K8" s="22">
        <f t="shared" si="2"/>
        <v>581.3</v>
      </c>
      <c r="L8" s="22">
        <f t="shared" si="2"/>
        <v>589.5999999999999</v>
      </c>
      <c r="M8" s="22">
        <f t="shared" si="2"/>
        <v>599.3999999999999</v>
      </c>
      <c r="N8" s="22">
        <f t="shared" si="2"/>
        <v>606.7999999999998</v>
      </c>
      <c r="O8" s="22">
        <f t="shared" si="2"/>
        <v>606.7999999999998</v>
      </c>
      <c r="P8" s="57"/>
      <c r="Q8" s="59"/>
      <c r="R8" s="61"/>
    </row>
    <row r="9" spans="1:18" ht="24.75" customHeight="1" thickBot="1">
      <c r="A9" s="50">
        <v>4</v>
      </c>
      <c r="B9" s="51" t="s">
        <v>172</v>
      </c>
      <c r="C9" s="53" t="s">
        <v>54</v>
      </c>
      <c r="D9" s="66">
        <v>520</v>
      </c>
      <c r="E9" s="21">
        <v>6.3</v>
      </c>
      <c r="F9" s="21">
        <v>9.3</v>
      </c>
      <c r="G9" s="21">
        <v>8</v>
      </c>
      <c r="H9" s="21">
        <v>9.7</v>
      </c>
      <c r="I9" s="21">
        <v>7.2</v>
      </c>
      <c r="J9" s="21">
        <v>8.6</v>
      </c>
      <c r="K9" s="21">
        <v>7.6</v>
      </c>
      <c r="L9" s="21">
        <v>5.7</v>
      </c>
      <c r="M9" s="21">
        <v>10</v>
      </c>
      <c r="N9" s="21">
        <v>8.6</v>
      </c>
      <c r="O9" s="21"/>
      <c r="P9" s="56">
        <f>SUM(E9:N9)</f>
        <v>81</v>
      </c>
      <c r="Q9" s="58">
        <f>D9+P9</f>
        <v>601</v>
      </c>
      <c r="R9" s="60">
        <f>RANK(Q9,Q3:Q17)</f>
        <v>6</v>
      </c>
    </row>
    <row r="10" spans="1:18" ht="24.75" customHeight="1" thickBot="1">
      <c r="A10" s="50"/>
      <c r="B10" s="52"/>
      <c r="C10" s="54"/>
      <c r="D10" s="66"/>
      <c r="E10" s="22">
        <f>D9+E9</f>
        <v>526.3</v>
      </c>
      <c r="F10" s="22">
        <f aca="true" t="shared" si="3" ref="F10:O10">E10+F9</f>
        <v>535.5999999999999</v>
      </c>
      <c r="G10" s="22">
        <f t="shared" si="3"/>
        <v>543.5999999999999</v>
      </c>
      <c r="H10" s="22">
        <f t="shared" si="3"/>
        <v>553.3</v>
      </c>
      <c r="I10" s="22">
        <f t="shared" si="3"/>
        <v>560.5</v>
      </c>
      <c r="J10" s="22">
        <f t="shared" si="3"/>
        <v>569.1</v>
      </c>
      <c r="K10" s="22">
        <f t="shared" si="3"/>
        <v>576.7</v>
      </c>
      <c r="L10" s="22">
        <f t="shared" si="3"/>
        <v>582.4000000000001</v>
      </c>
      <c r="M10" s="22">
        <f t="shared" si="3"/>
        <v>592.4000000000001</v>
      </c>
      <c r="N10" s="22">
        <f t="shared" si="3"/>
        <v>601.0000000000001</v>
      </c>
      <c r="O10" s="22">
        <f t="shared" si="3"/>
        <v>601.0000000000001</v>
      </c>
      <c r="P10" s="57"/>
      <c r="Q10" s="59"/>
      <c r="R10" s="61"/>
    </row>
    <row r="11" spans="1:18" ht="24.75" customHeight="1" thickBot="1">
      <c r="A11" s="50">
        <v>5</v>
      </c>
      <c r="B11" s="51" t="s">
        <v>173</v>
      </c>
      <c r="C11" s="53" t="s">
        <v>129</v>
      </c>
      <c r="D11" s="66">
        <v>519</v>
      </c>
      <c r="E11" s="21">
        <v>8.6</v>
      </c>
      <c r="F11" s="21">
        <v>10.3</v>
      </c>
      <c r="G11" s="21">
        <v>9.1</v>
      </c>
      <c r="H11" s="21">
        <v>9.1</v>
      </c>
      <c r="I11" s="21">
        <v>5.8</v>
      </c>
      <c r="J11" s="21">
        <v>9.1</v>
      </c>
      <c r="K11" s="21">
        <v>9.6</v>
      </c>
      <c r="L11" s="21">
        <v>9.5</v>
      </c>
      <c r="M11" s="21">
        <v>9.8</v>
      </c>
      <c r="N11" s="21">
        <v>9.5</v>
      </c>
      <c r="O11" s="21"/>
      <c r="P11" s="56">
        <f>SUM(E11:N11)</f>
        <v>90.39999999999999</v>
      </c>
      <c r="Q11" s="58">
        <f>D11+P11</f>
        <v>609.4</v>
      </c>
      <c r="R11" s="60">
        <f>RANK(Q11,Q3:Q17)</f>
        <v>3</v>
      </c>
    </row>
    <row r="12" spans="1:18" ht="24.75" customHeight="1" thickBot="1">
      <c r="A12" s="50"/>
      <c r="B12" s="52"/>
      <c r="C12" s="54"/>
      <c r="D12" s="66"/>
      <c r="E12" s="22">
        <f>D11+E11</f>
        <v>527.6</v>
      </c>
      <c r="F12" s="22">
        <f aca="true" t="shared" si="4" ref="F12:O12">E12+F11</f>
        <v>537.9</v>
      </c>
      <c r="G12" s="22">
        <f t="shared" si="4"/>
        <v>547</v>
      </c>
      <c r="H12" s="22">
        <f t="shared" si="4"/>
        <v>556.1</v>
      </c>
      <c r="I12" s="22">
        <f t="shared" si="4"/>
        <v>561.9</v>
      </c>
      <c r="J12" s="22">
        <f t="shared" si="4"/>
        <v>571</v>
      </c>
      <c r="K12" s="22">
        <f t="shared" si="4"/>
        <v>580.6</v>
      </c>
      <c r="L12" s="22">
        <f t="shared" si="4"/>
        <v>590.1</v>
      </c>
      <c r="M12" s="22">
        <f t="shared" si="4"/>
        <v>599.9</v>
      </c>
      <c r="N12" s="22">
        <f t="shared" si="4"/>
        <v>609.4</v>
      </c>
      <c r="O12" s="22">
        <f t="shared" si="4"/>
        <v>609.4</v>
      </c>
      <c r="P12" s="57"/>
      <c r="Q12" s="59"/>
      <c r="R12" s="61"/>
    </row>
    <row r="13" spans="1:18" ht="24.75" customHeight="1" thickBot="1">
      <c r="A13" s="50">
        <v>6</v>
      </c>
      <c r="B13" s="64" t="s">
        <v>174</v>
      </c>
      <c r="C13" s="53" t="s">
        <v>129</v>
      </c>
      <c r="D13" s="55">
        <v>513</v>
      </c>
      <c r="E13" s="21">
        <v>8.1</v>
      </c>
      <c r="F13" s="21">
        <v>8.8</v>
      </c>
      <c r="G13" s="21">
        <v>9.8</v>
      </c>
      <c r="H13" s="21">
        <v>8.8</v>
      </c>
      <c r="I13" s="21">
        <v>8.3</v>
      </c>
      <c r="J13" s="21">
        <v>8.6</v>
      </c>
      <c r="K13" s="21">
        <v>6</v>
      </c>
      <c r="L13" s="21">
        <v>9.8</v>
      </c>
      <c r="M13" s="21">
        <v>10</v>
      </c>
      <c r="N13" s="21">
        <v>9.9</v>
      </c>
      <c r="O13" s="21"/>
      <c r="P13" s="56">
        <f>SUM(E13:N13)</f>
        <v>88.10000000000001</v>
      </c>
      <c r="Q13" s="58">
        <f>D13+P13</f>
        <v>601.1</v>
      </c>
      <c r="R13" s="60">
        <f>RANK(Q13,Q3:Q17)</f>
        <v>5</v>
      </c>
    </row>
    <row r="14" spans="1:18" ht="24.75" customHeight="1" thickBot="1">
      <c r="A14" s="50"/>
      <c r="B14" s="65"/>
      <c r="C14" s="54"/>
      <c r="D14" s="55"/>
      <c r="E14" s="22">
        <f>D13+E13</f>
        <v>521.1</v>
      </c>
      <c r="F14" s="22">
        <f aca="true" t="shared" si="5" ref="F14:O14">E14+F13</f>
        <v>529.9</v>
      </c>
      <c r="G14" s="22">
        <f t="shared" si="5"/>
        <v>539.6999999999999</v>
      </c>
      <c r="H14" s="22">
        <f t="shared" si="5"/>
        <v>548.4999999999999</v>
      </c>
      <c r="I14" s="22">
        <f t="shared" si="5"/>
        <v>556.7999999999998</v>
      </c>
      <c r="J14" s="22">
        <f t="shared" si="5"/>
        <v>565.3999999999999</v>
      </c>
      <c r="K14" s="22">
        <f t="shared" si="5"/>
        <v>571.3999999999999</v>
      </c>
      <c r="L14" s="22">
        <f t="shared" si="5"/>
        <v>581.1999999999998</v>
      </c>
      <c r="M14" s="22">
        <f t="shared" si="5"/>
        <v>591.1999999999998</v>
      </c>
      <c r="N14" s="22">
        <f t="shared" si="5"/>
        <v>601.0999999999998</v>
      </c>
      <c r="O14" s="22">
        <f t="shared" si="5"/>
        <v>601.0999999999998</v>
      </c>
      <c r="P14" s="57"/>
      <c r="Q14" s="59"/>
      <c r="R14" s="61"/>
    </row>
    <row r="15" spans="1:18" ht="24.75" customHeight="1" thickBot="1">
      <c r="A15" s="50">
        <v>7</v>
      </c>
      <c r="B15" s="64" t="s">
        <v>175</v>
      </c>
      <c r="C15" s="53" t="s">
        <v>129</v>
      </c>
      <c r="D15" s="55">
        <v>512</v>
      </c>
      <c r="E15" s="21">
        <v>7</v>
      </c>
      <c r="F15" s="21">
        <v>7.9</v>
      </c>
      <c r="G15" s="21">
        <v>9.9</v>
      </c>
      <c r="H15" s="21">
        <v>6.2</v>
      </c>
      <c r="I15" s="21">
        <v>10.9</v>
      </c>
      <c r="J15" s="21">
        <v>9</v>
      </c>
      <c r="K15" s="21">
        <v>9.4</v>
      </c>
      <c r="L15" s="21">
        <v>8.6</v>
      </c>
      <c r="M15" s="21">
        <v>6.4</v>
      </c>
      <c r="N15" s="21">
        <v>8.3</v>
      </c>
      <c r="O15" s="21"/>
      <c r="P15" s="56">
        <f>SUM(E15:N15)</f>
        <v>83.6</v>
      </c>
      <c r="Q15" s="58">
        <f>D15+P15</f>
        <v>595.6</v>
      </c>
      <c r="R15" s="60">
        <f>RANK(Q15,Q3:Q17)</f>
        <v>7</v>
      </c>
    </row>
    <row r="16" spans="1:18" ht="24.75" customHeight="1" thickBot="1">
      <c r="A16" s="50"/>
      <c r="B16" s="65"/>
      <c r="C16" s="54"/>
      <c r="D16" s="55"/>
      <c r="E16" s="22">
        <f>D15+E15</f>
        <v>519</v>
      </c>
      <c r="F16" s="22">
        <f aca="true" t="shared" si="6" ref="F16:O16">E16+F15</f>
        <v>526.9</v>
      </c>
      <c r="G16" s="22">
        <f t="shared" si="6"/>
        <v>536.8</v>
      </c>
      <c r="H16" s="22">
        <f t="shared" si="6"/>
        <v>543</v>
      </c>
      <c r="I16" s="22">
        <f t="shared" si="6"/>
        <v>553.9</v>
      </c>
      <c r="J16" s="22">
        <f t="shared" si="6"/>
        <v>562.9</v>
      </c>
      <c r="K16" s="22">
        <f t="shared" si="6"/>
        <v>572.3</v>
      </c>
      <c r="L16" s="22">
        <f t="shared" si="6"/>
        <v>580.9</v>
      </c>
      <c r="M16" s="22">
        <f t="shared" si="6"/>
        <v>587.3</v>
      </c>
      <c r="N16" s="22">
        <f t="shared" si="6"/>
        <v>595.5999999999999</v>
      </c>
      <c r="O16" s="22">
        <f t="shared" si="6"/>
        <v>595.5999999999999</v>
      </c>
      <c r="P16" s="57"/>
      <c r="Q16" s="59"/>
      <c r="R16" s="61"/>
    </row>
    <row r="17" spans="1:18" ht="24.75" customHeight="1" thickBot="1">
      <c r="A17" s="50">
        <v>8</v>
      </c>
      <c r="B17" s="62" t="s">
        <v>176</v>
      </c>
      <c r="C17" s="53" t="s">
        <v>56</v>
      </c>
      <c r="D17" s="66">
        <v>509</v>
      </c>
      <c r="E17" s="21">
        <v>4.7</v>
      </c>
      <c r="F17" s="21">
        <v>5.8</v>
      </c>
      <c r="G17" s="21">
        <v>8.7</v>
      </c>
      <c r="H17" s="21">
        <v>9</v>
      </c>
      <c r="I17" s="21">
        <v>8.7</v>
      </c>
      <c r="J17" s="21">
        <v>8.9</v>
      </c>
      <c r="K17" s="21">
        <v>8.7</v>
      </c>
      <c r="L17" s="21">
        <v>10.7</v>
      </c>
      <c r="M17" s="21">
        <v>8.1</v>
      </c>
      <c r="N17" s="21">
        <v>8.6</v>
      </c>
      <c r="O17" s="21"/>
      <c r="P17" s="56">
        <f>SUM(E17:N17)</f>
        <v>81.89999999999999</v>
      </c>
      <c r="Q17" s="58">
        <f>D17+P17</f>
        <v>590.9</v>
      </c>
      <c r="R17" s="60">
        <f>RANK(Q17,Q3:Q17)</f>
        <v>8</v>
      </c>
    </row>
    <row r="18" spans="1:18" ht="27.75" customHeight="1" thickBot="1">
      <c r="A18" s="50"/>
      <c r="B18" s="63"/>
      <c r="C18" s="54"/>
      <c r="D18" s="66"/>
      <c r="E18" s="22">
        <f>D17+E17</f>
        <v>513.7</v>
      </c>
      <c r="F18" s="22">
        <f aca="true" t="shared" si="7" ref="F18:O18">E18+F17</f>
        <v>519.5</v>
      </c>
      <c r="G18" s="22">
        <f t="shared" si="7"/>
        <v>528.2</v>
      </c>
      <c r="H18" s="22">
        <f t="shared" si="7"/>
        <v>537.2</v>
      </c>
      <c r="I18" s="22">
        <f t="shared" si="7"/>
        <v>545.9000000000001</v>
      </c>
      <c r="J18" s="22">
        <f t="shared" si="7"/>
        <v>554.8000000000001</v>
      </c>
      <c r="K18" s="22">
        <f t="shared" si="7"/>
        <v>563.5000000000001</v>
      </c>
      <c r="L18" s="22">
        <f t="shared" si="7"/>
        <v>574.2000000000002</v>
      </c>
      <c r="M18" s="22">
        <f t="shared" si="7"/>
        <v>582.3000000000002</v>
      </c>
      <c r="N18" s="22">
        <f t="shared" si="7"/>
        <v>590.9000000000002</v>
      </c>
      <c r="O18" s="22">
        <f t="shared" si="7"/>
        <v>590.9000000000002</v>
      </c>
      <c r="P18" s="57"/>
      <c r="Q18" s="59"/>
      <c r="R18" s="61"/>
    </row>
  </sheetData>
  <mergeCells count="63">
    <mergeCell ref="Q17:Q18"/>
    <mergeCell ref="R17:R18"/>
    <mergeCell ref="B17:B18"/>
    <mergeCell ref="C17:C18"/>
    <mergeCell ref="D17:D18"/>
    <mergeCell ref="P17:P18"/>
    <mergeCell ref="Q13:Q14"/>
    <mergeCell ref="R13:R14"/>
    <mergeCell ref="B15:B16"/>
    <mergeCell ref="C15:C16"/>
    <mergeCell ref="D15:D16"/>
    <mergeCell ref="Q15:Q16"/>
    <mergeCell ref="R15:R16"/>
    <mergeCell ref="C13:C14"/>
    <mergeCell ref="D13:D14"/>
    <mergeCell ref="Q11:Q12"/>
    <mergeCell ref="R11:R12"/>
    <mergeCell ref="A7:A8"/>
    <mergeCell ref="A9:A10"/>
    <mergeCell ref="Q9:Q10"/>
    <mergeCell ref="R9:R10"/>
    <mergeCell ref="A11:A12"/>
    <mergeCell ref="B11:B12"/>
    <mergeCell ref="C11:C12"/>
    <mergeCell ref="P7:P8"/>
    <mergeCell ref="Q5:Q6"/>
    <mergeCell ref="R5:R6"/>
    <mergeCell ref="B7:B8"/>
    <mergeCell ref="C7:C8"/>
    <mergeCell ref="D7:D8"/>
    <mergeCell ref="Q7:Q8"/>
    <mergeCell ref="R7:R8"/>
    <mergeCell ref="B5:B6"/>
    <mergeCell ref="C5:C6"/>
    <mergeCell ref="D5:D6"/>
    <mergeCell ref="Q1:Q2"/>
    <mergeCell ref="R1:R2"/>
    <mergeCell ref="B3:B4"/>
    <mergeCell ref="C3:C4"/>
    <mergeCell ref="D3:D4"/>
    <mergeCell ref="Q3:Q4"/>
    <mergeCell ref="R3:R4"/>
    <mergeCell ref="B1:B2"/>
    <mergeCell ref="C1:C2"/>
    <mergeCell ref="D1:D2"/>
    <mergeCell ref="A1:A2"/>
    <mergeCell ref="P1:P2"/>
    <mergeCell ref="P3:P4"/>
    <mergeCell ref="P5:P6"/>
    <mergeCell ref="A3:A4"/>
    <mergeCell ref="A5:A6"/>
    <mergeCell ref="D11:D12"/>
    <mergeCell ref="A13:A14"/>
    <mergeCell ref="A17:A18"/>
    <mergeCell ref="P9:P10"/>
    <mergeCell ref="P11:P12"/>
    <mergeCell ref="P13:P14"/>
    <mergeCell ref="P15:P16"/>
    <mergeCell ref="B9:B10"/>
    <mergeCell ref="C9:C10"/>
    <mergeCell ref="D9:D10"/>
    <mergeCell ref="B13:B14"/>
    <mergeCell ref="A15:A16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Ｐゴシック,太字"&amp;20第回中部学生ライフル射撃選手権大会
&amp;22 10mS60
 FINAL</oddHeader>
    <oddFooter>&amp;L&amp;D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67"/>
  <sheetViews>
    <sheetView tabSelected="1" zoomScale="75" zoomScaleNormal="75" workbookViewId="0" topLeftCell="A1">
      <selection activeCell="A1" sqref="A1"/>
      <selection activeCell="A1" sqref="A1"/>
    </sheetView>
  </sheetViews>
  <sheetFormatPr defaultColWidth="10.625" defaultRowHeight="13.5"/>
  <cols>
    <col min="1" max="1" width="15.50390625" style="43" customWidth="1"/>
    <col min="2" max="3" width="3.625" style="43" customWidth="1"/>
    <col min="4" max="4" width="14.625" style="43" customWidth="1"/>
    <col min="5" max="10" width="4.625" style="43" customWidth="1"/>
    <col min="11" max="11" width="7.625" style="43" customWidth="1"/>
    <col min="12" max="12" width="8.625" style="43" customWidth="1"/>
    <col min="13" max="13" width="4.625" style="43" customWidth="1"/>
    <col min="14" max="16384" width="10.625" style="35" customWidth="1"/>
  </cols>
  <sheetData>
    <row r="1" spans="1:13" ht="14.25">
      <c r="A1" s="30" t="s">
        <v>9</v>
      </c>
      <c r="B1" s="30" t="s">
        <v>10</v>
      </c>
      <c r="C1" s="30" t="s">
        <v>11</v>
      </c>
      <c r="D1" s="30" t="s">
        <v>12</v>
      </c>
      <c r="E1" s="31" t="s">
        <v>13</v>
      </c>
      <c r="F1" s="31" t="s">
        <v>14</v>
      </c>
      <c r="G1" s="31" t="s">
        <v>15</v>
      </c>
      <c r="H1" s="31" t="s">
        <v>16</v>
      </c>
      <c r="I1" s="31" t="s">
        <v>17</v>
      </c>
      <c r="J1" s="31" t="s">
        <v>183</v>
      </c>
      <c r="K1" s="32" t="s">
        <v>18</v>
      </c>
      <c r="L1" s="33" t="s">
        <v>19</v>
      </c>
      <c r="M1" s="34" t="s">
        <v>20</v>
      </c>
    </row>
    <row r="2" spans="1:13" ht="17.25">
      <c r="A2" s="36"/>
      <c r="B2" s="30">
        <v>3</v>
      </c>
      <c r="C2" s="30">
        <v>29</v>
      </c>
      <c r="D2" s="30" t="s">
        <v>137</v>
      </c>
      <c r="E2" s="12">
        <v>91</v>
      </c>
      <c r="F2" s="12">
        <v>90</v>
      </c>
      <c r="G2" s="12">
        <v>95</v>
      </c>
      <c r="H2" s="12">
        <v>85</v>
      </c>
      <c r="I2" s="12">
        <v>90</v>
      </c>
      <c r="J2" s="12">
        <v>95</v>
      </c>
      <c r="K2" s="4">
        <f>SUM(E2:J2)</f>
        <v>546</v>
      </c>
      <c r="L2" s="37"/>
      <c r="M2" s="37"/>
    </row>
    <row r="3" spans="1:13" ht="17.25">
      <c r="A3" s="38" t="s">
        <v>144</v>
      </c>
      <c r="B3" s="30">
        <v>3</v>
      </c>
      <c r="C3" s="30">
        <v>35</v>
      </c>
      <c r="D3" s="30" t="s">
        <v>138</v>
      </c>
      <c r="E3" s="12">
        <v>89</v>
      </c>
      <c r="F3" s="12">
        <v>80</v>
      </c>
      <c r="G3" s="12">
        <v>88</v>
      </c>
      <c r="H3" s="12">
        <v>85</v>
      </c>
      <c r="I3" s="12">
        <v>86</v>
      </c>
      <c r="J3" s="12">
        <v>84</v>
      </c>
      <c r="K3" s="4">
        <f>SUM(E3:J3)</f>
        <v>512</v>
      </c>
      <c r="L3" s="39"/>
      <c r="M3" s="39"/>
    </row>
    <row r="4" spans="1:13" ht="17.25">
      <c r="A4" s="39"/>
      <c r="B4" s="30">
        <v>4</v>
      </c>
      <c r="C4" s="30">
        <v>29</v>
      </c>
      <c r="D4" s="30" t="s">
        <v>139</v>
      </c>
      <c r="E4" s="12">
        <v>84</v>
      </c>
      <c r="F4" s="12">
        <v>81</v>
      </c>
      <c r="G4" s="12">
        <v>90</v>
      </c>
      <c r="H4" s="12">
        <v>88</v>
      </c>
      <c r="I4" s="12">
        <v>84</v>
      </c>
      <c r="J4" s="12">
        <v>86</v>
      </c>
      <c r="K4" s="4">
        <f>SUM(E4:J4)</f>
        <v>513</v>
      </c>
      <c r="L4" s="33">
        <f>SUM(K2:K4)</f>
        <v>1571</v>
      </c>
      <c r="M4" s="34">
        <f>RANK(L4,L:L)</f>
        <v>1</v>
      </c>
    </row>
    <row r="5" spans="1:13" ht="17.25">
      <c r="A5" s="30" t="s">
        <v>21</v>
      </c>
      <c r="B5" s="30">
        <v>4</v>
      </c>
      <c r="C5" s="30">
        <v>35</v>
      </c>
      <c r="D5" s="30" t="s">
        <v>140</v>
      </c>
      <c r="E5" s="12">
        <v>82</v>
      </c>
      <c r="F5" s="12">
        <v>89</v>
      </c>
      <c r="G5" s="12">
        <v>92</v>
      </c>
      <c r="H5" s="12">
        <v>81</v>
      </c>
      <c r="I5" s="12">
        <v>87</v>
      </c>
      <c r="J5" s="12">
        <v>88</v>
      </c>
      <c r="K5" s="4">
        <f>SUM(E5:J5)</f>
        <v>519</v>
      </c>
      <c r="L5" s="40"/>
      <c r="M5" s="34"/>
    </row>
    <row r="6" spans="1:13" ht="14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7.25">
      <c r="A7" s="37"/>
      <c r="B7" s="30">
        <v>3</v>
      </c>
      <c r="C7" s="30">
        <v>31</v>
      </c>
      <c r="D7" s="30" t="s">
        <v>95</v>
      </c>
      <c r="E7" s="12">
        <v>77</v>
      </c>
      <c r="F7" s="12">
        <v>79</v>
      </c>
      <c r="G7" s="12">
        <v>84</v>
      </c>
      <c r="H7" s="12">
        <v>86</v>
      </c>
      <c r="I7" s="12">
        <v>88</v>
      </c>
      <c r="J7" s="12">
        <v>87</v>
      </c>
      <c r="K7" s="4">
        <f>SUM(E7:J7)</f>
        <v>501</v>
      </c>
      <c r="L7" s="37"/>
      <c r="M7" s="37"/>
    </row>
    <row r="8" spans="1:13" ht="17.25">
      <c r="A8" s="38" t="s">
        <v>54</v>
      </c>
      <c r="B8" s="30">
        <v>3</v>
      </c>
      <c r="C8" s="30">
        <v>37</v>
      </c>
      <c r="D8" s="30" t="s">
        <v>100</v>
      </c>
      <c r="E8" s="12">
        <v>90</v>
      </c>
      <c r="F8" s="12">
        <v>83</v>
      </c>
      <c r="G8" s="12">
        <v>89</v>
      </c>
      <c r="H8" s="12">
        <v>85</v>
      </c>
      <c r="I8" s="12">
        <v>87</v>
      </c>
      <c r="J8" s="12">
        <v>86</v>
      </c>
      <c r="K8" s="4">
        <f>SUM(E8:J8)</f>
        <v>520</v>
      </c>
      <c r="L8" s="39"/>
      <c r="M8" s="39"/>
    </row>
    <row r="9" spans="1:13" ht="17.25">
      <c r="A9" s="39"/>
      <c r="B9" s="30">
        <v>4</v>
      </c>
      <c r="C9" s="30">
        <v>31</v>
      </c>
      <c r="D9" s="30" t="s">
        <v>118</v>
      </c>
      <c r="E9" s="12">
        <v>91</v>
      </c>
      <c r="F9" s="12">
        <v>87</v>
      </c>
      <c r="G9" s="12">
        <v>78</v>
      </c>
      <c r="H9" s="12">
        <v>91</v>
      </c>
      <c r="I9" s="12">
        <v>90</v>
      </c>
      <c r="J9" s="12">
        <v>87</v>
      </c>
      <c r="K9" s="4">
        <f>SUM(E9:J9)</f>
        <v>524</v>
      </c>
      <c r="L9" s="33">
        <f>SUM(K7:K9)</f>
        <v>1545</v>
      </c>
      <c r="M9" s="34">
        <f>RANK(L9,L:L)</f>
        <v>2</v>
      </c>
    </row>
    <row r="10" spans="1:13" ht="17.25">
      <c r="A10" s="30" t="s">
        <v>21</v>
      </c>
      <c r="B10" s="30">
        <v>4</v>
      </c>
      <c r="C10" s="30">
        <v>37</v>
      </c>
      <c r="D10" s="30" t="s">
        <v>122</v>
      </c>
      <c r="E10" s="12">
        <v>68</v>
      </c>
      <c r="F10" s="12">
        <v>80</v>
      </c>
      <c r="G10" s="12">
        <v>84</v>
      </c>
      <c r="H10" s="12">
        <v>70</v>
      </c>
      <c r="I10" s="12">
        <v>73</v>
      </c>
      <c r="J10" s="12">
        <v>76</v>
      </c>
      <c r="K10" s="4">
        <f>SUM(E10:J10)</f>
        <v>451</v>
      </c>
      <c r="L10" s="40"/>
      <c r="M10" s="34"/>
    </row>
    <row r="11" spans="1:13" ht="14.2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7.25">
      <c r="A12" s="42"/>
      <c r="B12" s="30">
        <v>3</v>
      </c>
      <c r="C12" s="30">
        <v>32</v>
      </c>
      <c r="D12" s="30" t="s">
        <v>96</v>
      </c>
      <c r="E12" s="12">
        <v>90</v>
      </c>
      <c r="F12" s="12">
        <v>88</v>
      </c>
      <c r="G12" s="12">
        <v>90</v>
      </c>
      <c r="H12" s="12">
        <v>86</v>
      </c>
      <c r="I12" s="12">
        <v>86</v>
      </c>
      <c r="J12" s="12">
        <v>88</v>
      </c>
      <c r="K12" s="4">
        <f>SUM(E12:J12)</f>
        <v>528</v>
      </c>
      <c r="L12" s="37"/>
      <c r="M12" s="37"/>
    </row>
    <row r="13" spans="1:13" ht="17.25">
      <c r="A13" s="38" t="s">
        <v>56</v>
      </c>
      <c r="B13" s="30">
        <v>3</v>
      </c>
      <c r="C13" s="30">
        <v>38</v>
      </c>
      <c r="D13" s="30" t="s">
        <v>101</v>
      </c>
      <c r="E13" s="12">
        <v>90</v>
      </c>
      <c r="F13" s="12">
        <v>84</v>
      </c>
      <c r="G13" s="12">
        <v>80</v>
      </c>
      <c r="H13" s="12">
        <v>79</v>
      </c>
      <c r="I13" s="12">
        <v>85</v>
      </c>
      <c r="J13" s="12">
        <v>84</v>
      </c>
      <c r="K13" s="4">
        <f>SUM(E13:J13)</f>
        <v>502</v>
      </c>
      <c r="L13" s="39"/>
      <c r="M13" s="39"/>
    </row>
    <row r="14" spans="1:13" ht="17.25">
      <c r="A14" s="39"/>
      <c r="B14" s="30">
        <v>4</v>
      </c>
      <c r="C14" s="30">
        <v>32</v>
      </c>
      <c r="D14" s="30" t="s">
        <v>119</v>
      </c>
      <c r="E14" s="12">
        <v>84</v>
      </c>
      <c r="F14" s="12">
        <v>91</v>
      </c>
      <c r="G14" s="12">
        <v>83</v>
      </c>
      <c r="H14" s="12">
        <v>79</v>
      </c>
      <c r="I14" s="12">
        <v>88</v>
      </c>
      <c r="J14" s="12">
        <v>84</v>
      </c>
      <c r="K14" s="4">
        <f>SUM(E14:J14)</f>
        <v>509</v>
      </c>
      <c r="L14" s="33">
        <f>SUM(K12:K14)</f>
        <v>1539</v>
      </c>
      <c r="M14" s="34">
        <f>RANK(L14,L:L)</f>
        <v>3</v>
      </c>
    </row>
    <row r="15" spans="1:13" ht="17.25">
      <c r="A15" s="30" t="s">
        <v>21</v>
      </c>
      <c r="B15" s="30">
        <v>4</v>
      </c>
      <c r="C15" s="30">
        <v>38</v>
      </c>
      <c r="D15" s="30" t="s">
        <v>123</v>
      </c>
      <c r="E15" s="12">
        <v>76</v>
      </c>
      <c r="F15" s="12">
        <v>85</v>
      </c>
      <c r="G15" s="12">
        <v>85</v>
      </c>
      <c r="H15" s="12">
        <v>86</v>
      </c>
      <c r="I15" s="12">
        <v>89</v>
      </c>
      <c r="J15" s="12">
        <v>86</v>
      </c>
      <c r="K15" s="4">
        <f>SUM(E15:J15)</f>
        <v>507</v>
      </c>
      <c r="L15" s="40"/>
      <c r="M15" s="34"/>
    </row>
    <row r="16" spans="1:13" ht="14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17.25">
      <c r="A17" s="42"/>
      <c r="B17" s="30">
        <v>3</v>
      </c>
      <c r="C17" s="30">
        <v>28</v>
      </c>
      <c r="D17" s="30" t="s">
        <v>93</v>
      </c>
      <c r="E17" s="12">
        <v>79</v>
      </c>
      <c r="F17" s="12">
        <v>75</v>
      </c>
      <c r="G17" s="12">
        <v>80</v>
      </c>
      <c r="H17" s="12">
        <v>77</v>
      </c>
      <c r="I17" s="12">
        <v>84</v>
      </c>
      <c r="J17" s="12">
        <v>78</v>
      </c>
      <c r="K17" s="4">
        <f>SUM(E17:J17)</f>
        <v>473</v>
      </c>
      <c r="L17" s="37"/>
      <c r="M17" s="37"/>
    </row>
    <row r="18" spans="1:13" ht="17.25">
      <c r="A18" s="38" t="s">
        <v>63</v>
      </c>
      <c r="B18" s="30">
        <v>3</v>
      </c>
      <c r="C18" s="30">
        <v>34</v>
      </c>
      <c r="D18" s="30" t="s">
        <v>97</v>
      </c>
      <c r="E18" s="12">
        <v>84</v>
      </c>
      <c r="F18" s="12">
        <v>79</v>
      </c>
      <c r="G18" s="12">
        <v>77</v>
      </c>
      <c r="H18" s="12">
        <v>82</v>
      </c>
      <c r="I18" s="12">
        <v>90</v>
      </c>
      <c r="J18" s="12">
        <v>87</v>
      </c>
      <c r="K18" s="4">
        <f>SUM(E18:J18)</f>
        <v>499</v>
      </c>
      <c r="L18" s="39"/>
      <c r="M18" s="39"/>
    </row>
    <row r="19" spans="1:13" ht="17.25">
      <c r="A19" s="39"/>
      <c r="B19" s="30">
        <v>4</v>
      </c>
      <c r="C19" s="30">
        <v>28</v>
      </c>
      <c r="D19" s="30" t="s">
        <v>116</v>
      </c>
      <c r="E19" s="12">
        <v>80</v>
      </c>
      <c r="F19" s="12">
        <v>69</v>
      </c>
      <c r="G19" s="12">
        <v>79</v>
      </c>
      <c r="H19" s="12">
        <v>79</v>
      </c>
      <c r="I19" s="12">
        <v>78</v>
      </c>
      <c r="J19" s="12">
        <v>77</v>
      </c>
      <c r="K19" s="4">
        <f>SUM(E19:J19)</f>
        <v>462</v>
      </c>
      <c r="L19" s="33">
        <f>SUM(K17:K19)</f>
        <v>1434</v>
      </c>
      <c r="M19" s="34">
        <f>RANK(L19,L:L)</f>
        <v>4</v>
      </c>
    </row>
    <row r="20" spans="1:13" ht="17.25">
      <c r="A20" s="30" t="s">
        <v>21</v>
      </c>
      <c r="B20" s="30">
        <v>4</v>
      </c>
      <c r="C20" s="30">
        <v>34</v>
      </c>
      <c r="D20" s="30" t="s">
        <v>120</v>
      </c>
      <c r="E20" s="12">
        <v>71</v>
      </c>
      <c r="F20" s="12">
        <v>89</v>
      </c>
      <c r="G20" s="12">
        <v>75</v>
      </c>
      <c r="H20" s="12">
        <v>84</v>
      </c>
      <c r="I20" s="12">
        <v>90</v>
      </c>
      <c r="J20" s="12">
        <v>83</v>
      </c>
      <c r="K20" s="4">
        <f>SUM(E20:J20)</f>
        <v>492</v>
      </c>
      <c r="L20" s="40"/>
      <c r="M20" s="34"/>
    </row>
    <row r="21" spans="1:13" ht="14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17.25">
      <c r="A22" s="37"/>
      <c r="B22" s="30">
        <v>3</v>
      </c>
      <c r="C22" s="30">
        <v>30</v>
      </c>
      <c r="D22" s="30" t="s">
        <v>94</v>
      </c>
      <c r="E22" s="12">
        <v>74</v>
      </c>
      <c r="F22" s="12">
        <v>75</v>
      </c>
      <c r="G22" s="12">
        <v>80</v>
      </c>
      <c r="H22" s="12">
        <v>80</v>
      </c>
      <c r="I22" s="12">
        <v>77</v>
      </c>
      <c r="J22" s="12">
        <v>94</v>
      </c>
      <c r="K22" s="4">
        <f>SUM(E22:J22)</f>
        <v>480</v>
      </c>
      <c r="L22" s="37"/>
      <c r="M22" s="37"/>
    </row>
    <row r="23" spans="1:13" ht="17.25">
      <c r="A23" s="38" t="s">
        <v>58</v>
      </c>
      <c r="B23" s="30">
        <v>3</v>
      </c>
      <c r="C23" s="30">
        <v>36</v>
      </c>
      <c r="D23" s="30" t="s">
        <v>98</v>
      </c>
      <c r="E23" s="12">
        <v>70</v>
      </c>
      <c r="F23" s="12">
        <v>73</v>
      </c>
      <c r="G23" s="12">
        <v>83</v>
      </c>
      <c r="H23" s="12">
        <v>83</v>
      </c>
      <c r="I23" s="12">
        <v>80</v>
      </c>
      <c r="J23" s="12">
        <v>82</v>
      </c>
      <c r="K23" s="4">
        <f>SUM(E23:J23)</f>
        <v>471</v>
      </c>
      <c r="L23" s="39"/>
      <c r="M23" s="39"/>
    </row>
    <row r="24" spans="1:13" ht="17.25">
      <c r="A24" s="39"/>
      <c r="B24" s="30">
        <v>4</v>
      </c>
      <c r="C24" s="30">
        <v>30</v>
      </c>
      <c r="D24" s="30" t="s">
        <v>117</v>
      </c>
      <c r="E24" s="12">
        <v>76</v>
      </c>
      <c r="F24" s="12">
        <v>76</v>
      </c>
      <c r="G24" s="12">
        <v>83</v>
      </c>
      <c r="H24" s="12">
        <v>89</v>
      </c>
      <c r="I24" s="12">
        <v>81</v>
      </c>
      <c r="J24" s="12">
        <v>75</v>
      </c>
      <c r="K24" s="4">
        <f>SUM(E24:J24)</f>
        <v>480</v>
      </c>
      <c r="L24" s="33">
        <f>SUM(K22:K24)</f>
        <v>1431</v>
      </c>
      <c r="M24" s="34">
        <f>RANK(L24,L:L)</f>
        <v>5</v>
      </c>
    </row>
    <row r="25" spans="1:13" ht="17.25">
      <c r="A25" s="30" t="s">
        <v>21</v>
      </c>
      <c r="B25" s="30">
        <v>4</v>
      </c>
      <c r="C25" s="30">
        <v>36</v>
      </c>
      <c r="D25" s="30" t="s">
        <v>121</v>
      </c>
      <c r="E25" s="12">
        <v>72</v>
      </c>
      <c r="F25" s="12">
        <v>82</v>
      </c>
      <c r="G25" s="12">
        <v>81</v>
      </c>
      <c r="H25" s="12">
        <v>74</v>
      </c>
      <c r="I25" s="12">
        <v>70</v>
      </c>
      <c r="J25" s="12">
        <v>81</v>
      </c>
      <c r="K25" s="4">
        <f>SUM(E25:J25)</f>
        <v>460</v>
      </c>
      <c r="L25" s="40"/>
      <c r="M25" s="34"/>
    </row>
    <row r="26" spans="1:13" ht="14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13.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13.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13.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3.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3.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3.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3.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13.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3.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3.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13.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3.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3.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3.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3.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3.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3.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3.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3.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13.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3" ht="13.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 ht="13.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3" ht="13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1:13" ht="13.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3.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3.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3.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13.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 ht="13.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13.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ht="13.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ht="13.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3" ht="13.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1:13" ht="13.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1:13" ht="13.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1:13" ht="13.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13.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13.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1:13" ht="13.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1:13" ht="13.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1:13" ht="13.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1:13" ht="13.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3.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1:13" ht="13.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1:13" ht="13.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1:13" ht="13.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1:13" ht="13.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1:13" ht="13.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1:13" ht="13.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1:13" ht="13.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1:13" ht="13.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ht="13.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ht="13.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ht="13.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ht="13.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ht="13.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ht="13.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ht="13.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ht="13.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ht="13.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ht="13.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ht="13.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ht="13.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ht="13.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ht="13.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ht="13.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ht="13.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ht="13.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ht="13.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ht="13.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ht="13.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ht="13.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ht="13.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ht="13.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ht="13.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ht="13.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ht="13.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ht="13.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ht="13.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ht="13.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ht="13.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ht="13.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ht="13.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ht="13.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ht="13.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ht="13.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ht="13.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ht="13.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ht="13.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ht="13.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ht="13.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ht="13.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ht="13.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ht="13.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ht="13.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ht="13.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ht="13.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ht="13.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ht="13.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ht="13.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ht="13.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ht="13.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ht="13.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ht="13.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ht="13.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ht="13.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ht="13.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ht="13.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ht="13.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ht="13.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ht="13.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ht="13.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ht="13.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ht="13.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ht="13.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ht="13.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ht="13.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ht="13.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ht="13.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ht="13.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ht="13.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ht="13.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ht="13.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ht="13.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ht="13.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ht="13.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ht="13.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ht="13.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ht="13.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ht="13.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ht="13.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ht="13.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ht="13.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ht="13.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ht="13.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ht="13.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ht="13.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ht="13.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ht="13.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ht="13.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&amp;C&amp;16第３４回中部学生ライフル射撃新人戦
&amp;"ＭＳ Ｐゴシック,太字"&amp;20 10mS60　団体</oddHeader>
    <oddFooter>&amp;L&amp;D　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05"/>
  <sheetViews>
    <sheetView zoomScale="75" zoomScaleNormal="75" workbookViewId="0" topLeftCell="A1">
      <selection activeCell="A1" sqref="A1"/>
      <selection activeCell="A1" sqref="A1"/>
    </sheetView>
  </sheetViews>
  <sheetFormatPr defaultColWidth="9.00390625" defaultRowHeight="13.5"/>
  <cols>
    <col min="1" max="2" width="5.625" style="0" customWidth="1"/>
    <col min="3" max="4" width="5.625" style="7" customWidth="1"/>
    <col min="5" max="5" width="17.50390625" style="7" customWidth="1"/>
    <col min="6" max="6" width="18.50390625" style="7" customWidth="1"/>
    <col min="7" max="12" width="5.00390625" style="7" customWidth="1"/>
    <col min="13" max="13" width="6.125" style="7" customWidth="1"/>
    <col min="14" max="14" width="32.50390625" style="7" customWidth="1"/>
    <col min="15" max="15" width="20.875" style="0" customWidth="1"/>
  </cols>
  <sheetData>
    <row r="1" spans="1:14" ht="17.25">
      <c r="A1" s="1" t="s">
        <v>0</v>
      </c>
      <c r="B1" s="5"/>
      <c r="C1" s="2" t="s">
        <v>1</v>
      </c>
      <c r="D1" s="2" t="s">
        <v>2</v>
      </c>
      <c r="E1" s="2" t="s">
        <v>3</v>
      </c>
      <c r="F1" s="2" t="s">
        <v>4</v>
      </c>
      <c r="G1" s="2" t="s">
        <v>7</v>
      </c>
      <c r="H1" s="2" t="s">
        <v>8</v>
      </c>
      <c r="I1" s="2" t="s">
        <v>43</v>
      </c>
      <c r="J1" s="2" t="s">
        <v>44</v>
      </c>
      <c r="K1" s="2" t="s">
        <v>45</v>
      </c>
      <c r="L1" s="2" t="s">
        <v>46</v>
      </c>
      <c r="M1" s="2" t="s">
        <v>5</v>
      </c>
      <c r="N1" s="4" t="s">
        <v>6</v>
      </c>
    </row>
    <row r="2" spans="1:15" ht="17.25">
      <c r="A2" s="3">
        <f aca="true" t="shared" si="0" ref="A2:A30">RANK(M2,M$1:M$65536)</f>
        <v>1</v>
      </c>
      <c r="B2" s="6"/>
      <c r="C2" s="3">
        <v>1</v>
      </c>
      <c r="D2" s="11">
        <v>37</v>
      </c>
      <c r="E2" s="10" t="s">
        <v>143</v>
      </c>
      <c r="F2" s="8" t="s">
        <v>54</v>
      </c>
      <c r="G2" s="12">
        <v>94</v>
      </c>
      <c r="H2" s="12">
        <v>96</v>
      </c>
      <c r="I2" s="12">
        <v>94</v>
      </c>
      <c r="J2" s="12">
        <v>95</v>
      </c>
      <c r="K2" s="12">
        <v>96</v>
      </c>
      <c r="L2" s="12">
        <v>93</v>
      </c>
      <c r="M2" s="4">
        <f aca="true" t="shared" si="1" ref="M2:M9">SUM(G2:L2)</f>
        <v>568</v>
      </c>
      <c r="N2" s="3"/>
      <c r="O2" s="9"/>
    </row>
    <row r="3" spans="1:15" ht="17.25">
      <c r="A3" s="3">
        <f t="shared" si="0"/>
        <v>2</v>
      </c>
      <c r="B3" s="6"/>
      <c r="C3" s="3">
        <v>1</v>
      </c>
      <c r="D3" s="11">
        <v>23</v>
      </c>
      <c r="E3" s="10" t="s">
        <v>55</v>
      </c>
      <c r="F3" s="8" t="s">
        <v>56</v>
      </c>
      <c r="G3" s="12">
        <v>95</v>
      </c>
      <c r="H3" s="12">
        <v>93</v>
      </c>
      <c r="I3" s="12">
        <v>95</v>
      </c>
      <c r="J3" s="12">
        <v>97</v>
      </c>
      <c r="K3" s="12">
        <v>92</v>
      </c>
      <c r="L3" s="12">
        <v>95</v>
      </c>
      <c r="M3" s="4">
        <f t="shared" si="1"/>
        <v>567</v>
      </c>
      <c r="N3" s="3"/>
      <c r="O3" s="9"/>
    </row>
    <row r="4" spans="1:15" ht="17.25">
      <c r="A4" s="3">
        <f t="shared" si="0"/>
        <v>3</v>
      </c>
      <c r="B4" s="6"/>
      <c r="C4" s="3">
        <v>2</v>
      </c>
      <c r="D4" s="11">
        <v>29</v>
      </c>
      <c r="E4" s="10" t="s">
        <v>74</v>
      </c>
      <c r="F4" s="8" t="s">
        <v>63</v>
      </c>
      <c r="G4" s="12">
        <v>92</v>
      </c>
      <c r="H4" s="12">
        <v>95</v>
      </c>
      <c r="I4" s="12">
        <v>92</v>
      </c>
      <c r="J4" s="12">
        <v>92</v>
      </c>
      <c r="K4" s="12">
        <v>94</v>
      </c>
      <c r="L4" s="12">
        <v>95</v>
      </c>
      <c r="M4" s="4">
        <f t="shared" si="1"/>
        <v>560</v>
      </c>
      <c r="N4" s="3" t="s">
        <v>184</v>
      </c>
      <c r="O4" s="9"/>
    </row>
    <row r="5" spans="1:15" ht="17.25">
      <c r="A5" s="3">
        <f t="shared" si="0"/>
        <v>3</v>
      </c>
      <c r="B5" s="6"/>
      <c r="C5" s="3">
        <v>2</v>
      </c>
      <c r="D5" s="11">
        <v>20</v>
      </c>
      <c r="E5" s="10" t="s">
        <v>131</v>
      </c>
      <c r="F5" s="8" t="s">
        <v>129</v>
      </c>
      <c r="G5" s="12">
        <v>95</v>
      </c>
      <c r="H5" s="12">
        <v>92</v>
      </c>
      <c r="I5" s="12">
        <v>90</v>
      </c>
      <c r="J5" s="12">
        <v>96</v>
      </c>
      <c r="K5" s="12">
        <v>94</v>
      </c>
      <c r="L5" s="12">
        <v>93</v>
      </c>
      <c r="M5" s="4">
        <f t="shared" si="1"/>
        <v>560</v>
      </c>
      <c r="N5" s="3" t="s">
        <v>185</v>
      </c>
      <c r="O5" s="9"/>
    </row>
    <row r="6" spans="1:15" ht="17.25">
      <c r="A6" s="3">
        <f t="shared" si="0"/>
        <v>5</v>
      </c>
      <c r="B6" s="6"/>
      <c r="C6" s="3">
        <v>1</v>
      </c>
      <c r="D6" s="11">
        <v>34</v>
      </c>
      <c r="E6" s="10" t="s">
        <v>66</v>
      </c>
      <c r="F6" s="8" t="s">
        <v>54</v>
      </c>
      <c r="G6" s="12">
        <v>89</v>
      </c>
      <c r="H6" s="12">
        <v>94</v>
      </c>
      <c r="I6" s="12">
        <v>92</v>
      </c>
      <c r="J6" s="12">
        <v>94</v>
      </c>
      <c r="K6" s="12">
        <v>89</v>
      </c>
      <c r="L6" s="12">
        <v>94</v>
      </c>
      <c r="M6" s="4">
        <f t="shared" si="1"/>
        <v>552</v>
      </c>
      <c r="N6" s="3"/>
      <c r="O6" s="9"/>
    </row>
    <row r="7" spans="1:15" ht="17.25">
      <c r="A7" s="3">
        <f t="shared" si="0"/>
        <v>6</v>
      </c>
      <c r="B7" s="6"/>
      <c r="C7" s="3">
        <v>2</v>
      </c>
      <c r="D7" s="11">
        <v>25</v>
      </c>
      <c r="E7" s="10" t="s">
        <v>132</v>
      </c>
      <c r="F7" s="8" t="s">
        <v>129</v>
      </c>
      <c r="G7" s="12">
        <v>91</v>
      </c>
      <c r="H7" s="12">
        <v>94</v>
      </c>
      <c r="I7" s="12">
        <v>95</v>
      </c>
      <c r="J7" s="12">
        <v>91</v>
      </c>
      <c r="K7" s="12">
        <v>88</v>
      </c>
      <c r="L7" s="12">
        <v>92</v>
      </c>
      <c r="M7" s="4">
        <f t="shared" si="1"/>
        <v>551</v>
      </c>
      <c r="N7" s="3"/>
      <c r="O7" s="9"/>
    </row>
    <row r="8" spans="1:15" ht="17.25">
      <c r="A8" s="3">
        <f t="shared" si="0"/>
        <v>7</v>
      </c>
      <c r="B8" s="6"/>
      <c r="C8" s="3">
        <v>2</v>
      </c>
      <c r="D8" s="11">
        <v>28</v>
      </c>
      <c r="E8" s="10" t="s">
        <v>73</v>
      </c>
      <c r="F8" s="8" t="s">
        <v>54</v>
      </c>
      <c r="G8" s="12">
        <v>94</v>
      </c>
      <c r="H8" s="12">
        <v>86</v>
      </c>
      <c r="I8" s="12">
        <v>90</v>
      </c>
      <c r="J8" s="12">
        <v>91</v>
      </c>
      <c r="K8" s="12">
        <v>96</v>
      </c>
      <c r="L8" s="12">
        <v>90</v>
      </c>
      <c r="M8" s="4">
        <f t="shared" si="1"/>
        <v>547</v>
      </c>
      <c r="N8" s="3"/>
      <c r="O8" s="9"/>
    </row>
    <row r="9" spans="1:15" ht="17.25">
      <c r="A9" s="3">
        <f t="shared" si="0"/>
        <v>8</v>
      </c>
      <c r="B9" s="6"/>
      <c r="C9" s="3">
        <v>2</v>
      </c>
      <c r="D9" s="11">
        <v>34</v>
      </c>
      <c r="E9" s="10" t="s">
        <v>77</v>
      </c>
      <c r="F9" s="8" t="s">
        <v>54</v>
      </c>
      <c r="G9" s="12">
        <v>92</v>
      </c>
      <c r="H9" s="12">
        <v>90</v>
      </c>
      <c r="I9" s="12">
        <v>88</v>
      </c>
      <c r="J9" s="12">
        <v>92</v>
      </c>
      <c r="K9" s="12">
        <v>92</v>
      </c>
      <c r="L9" s="12">
        <v>88</v>
      </c>
      <c r="M9" s="4">
        <f t="shared" si="1"/>
        <v>542</v>
      </c>
      <c r="N9" s="3"/>
      <c r="O9" s="9"/>
    </row>
    <row r="10" spans="1:15" ht="17.25">
      <c r="A10" s="3">
        <f t="shared" si="0"/>
        <v>9</v>
      </c>
      <c r="B10" s="6"/>
      <c r="C10" s="3">
        <v>1</v>
      </c>
      <c r="D10" s="11">
        <v>28</v>
      </c>
      <c r="E10" s="10" t="s">
        <v>61</v>
      </c>
      <c r="F10" s="8" t="s">
        <v>54</v>
      </c>
      <c r="G10" s="12">
        <v>90</v>
      </c>
      <c r="H10" s="12">
        <v>89</v>
      </c>
      <c r="I10" s="12">
        <v>92</v>
      </c>
      <c r="J10" s="12">
        <v>88</v>
      </c>
      <c r="K10" s="12">
        <v>89</v>
      </c>
      <c r="L10" s="12">
        <v>93</v>
      </c>
      <c r="M10" s="4">
        <f aca="true" t="shared" si="2" ref="M10:M30">SUM(G10:L10)</f>
        <v>541</v>
      </c>
      <c r="N10" s="3" t="s">
        <v>185</v>
      </c>
      <c r="O10" s="9"/>
    </row>
    <row r="11" spans="1:15" ht="17.25">
      <c r="A11" s="3">
        <f t="shared" si="0"/>
        <v>9</v>
      </c>
      <c r="B11" s="6"/>
      <c r="C11" s="3">
        <v>2</v>
      </c>
      <c r="D11" s="11">
        <v>37</v>
      </c>
      <c r="E11" s="10" t="s">
        <v>80</v>
      </c>
      <c r="F11" s="8" t="s">
        <v>54</v>
      </c>
      <c r="G11" s="12">
        <v>91</v>
      </c>
      <c r="H11" s="12">
        <v>92</v>
      </c>
      <c r="I11" s="12">
        <v>86</v>
      </c>
      <c r="J11" s="12">
        <v>92</v>
      </c>
      <c r="K11" s="12">
        <v>88</v>
      </c>
      <c r="L11" s="12">
        <v>92</v>
      </c>
      <c r="M11" s="4">
        <f t="shared" si="2"/>
        <v>541</v>
      </c>
      <c r="N11" s="3" t="s">
        <v>186</v>
      </c>
      <c r="O11" s="9"/>
    </row>
    <row r="12" spans="1:15" ht="17.25">
      <c r="A12" s="3">
        <f t="shared" si="0"/>
        <v>11</v>
      </c>
      <c r="B12" s="6"/>
      <c r="C12" s="3">
        <v>2</v>
      </c>
      <c r="D12" s="11">
        <v>21</v>
      </c>
      <c r="E12" s="10" t="s">
        <v>69</v>
      </c>
      <c r="F12" s="8" t="s">
        <v>54</v>
      </c>
      <c r="G12" s="12">
        <v>97</v>
      </c>
      <c r="H12" s="12">
        <v>92</v>
      </c>
      <c r="I12" s="12">
        <v>88</v>
      </c>
      <c r="J12" s="12">
        <v>88</v>
      </c>
      <c r="K12" s="12">
        <v>88</v>
      </c>
      <c r="L12" s="12">
        <v>87</v>
      </c>
      <c r="M12" s="4">
        <f t="shared" si="2"/>
        <v>540</v>
      </c>
      <c r="N12" s="3"/>
      <c r="O12" s="9"/>
    </row>
    <row r="13" spans="1:15" ht="17.25">
      <c r="A13" s="3">
        <f t="shared" si="0"/>
        <v>12</v>
      </c>
      <c r="B13" s="6"/>
      <c r="C13" s="3">
        <v>2</v>
      </c>
      <c r="D13" s="11">
        <v>36</v>
      </c>
      <c r="E13" s="10" t="s">
        <v>79</v>
      </c>
      <c r="F13" s="8" t="s">
        <v>58</v>
      </c>
      <c r="G13" s="12">
        <v>91</v>
      </c>
      <c r="H13" s="12">
        <v>89</v>
      </c>
      <c r="I13" s="12">
        <v>91</v>
      </c>
      <c r="J13" s="12">
        <v>90</v>
      </c>
      <c r="K13" s="12">
        <v>91</v>
      </c>
      <c r="L13" s="12">
        <v>87</v>
      </c>
      <c r="M13" s="4">
        <f t="shared" si="2"/>
        <v>539</v>
      </c>
      <c r="N13" s="3"/>
      <c r="O13" s="9"/>
    </row>
    <row r="14" spans="1:15" ht="17.25">
      <c r="A14" s="3">
        <f t="shared" si="0"/>
        <v>13</v>
      </c>
      <c r="B14" s="6"/>
      <c r="C14" s="3">
        <v>2</v>
      </c>
      <c r="D14" s="11">
        <v>31</v>
      </c>
      <c r="E14" s="10" t="s">
        <v>76</v>
      </c>
      <c r="F14" s="8" t="s">
        <v>54</v>
      </c>
      <c r="G14" s="12">
        <v>91</v>
      </c>
      <c r="H14" s="12">
        <v>82</v>
      </c>
      <c r="I14" s="12">
        <v>90</v>
      </c>
      <c r="J14" s="12">
        <v>90</v>
      </c>
      <c r="K14" s="12">
        <v>92</v>
      </c>
      <c r="L14" s="12">
        <v>91</v>
      </c>
      <c r="M14" s="4">
        <f t="shared" si="2"/>
        <v>536</v>
      </c>
      <c r="N14" s="3"/>
      <c r="O14" s="9"/>
    </row>
    <row r="15" spans="1:15" ht="17.25">
      <c r="A15" s="3">
        <f t="shared" si="0"/>
        <v>14</v>
      </c>
      <c r="B15" s="6"/>
      <c r="C15" s="3">
        <v>1</v>
      </c>
      <c r="D15" s="11">
        <v>31</v>
      </c>
      <c r="E15" s="10" t="s">
        <v>65</v>
      </c>
      <c r="F15" s="8" t="s">
        <v>54</v>
      </c>
      <c r="G15" s="12">
        <v>84</v>
      </c>
      <c r="H15" s="12">
        <v>88</v>
      </c>
      <c r="I15" s="12">
        <v>93</v>
      </c>
      <c r="J15" s="12">
        <v>86</v>
      </c>
      <c r="K15" s="12">
        <v>90</v>
      </c>
      <c r="L15" s="12">
        <v>92</v>
      </c>
      <c r="M15" s="4">
        <f t="shared" si="2"/>
        <v>533</v>
      </c>
      <c r="N15" s="3"/>
      <c r="O15" s="9"/>
    </row>
    <row r="16" spans="1:15" ht="17.25">
      <c r="A16" s="3">
        <f t="shared" si="0"/>
        <v>15</v>
      </c>
      <c r="B16" s="6"/>
      <c r="C16" s="3">
        <v>1</v>
      </c>
      <c r="D16" s="11">
        <v>21</v>
      </c>
      <c r="E16" s="10" t="s">
        <v>53</v>
      </c>
      <c r="F16" s="8" t="s">
        <v>54</v>
      </c>
      <c r="G16" s="12">
        <v>89</v>
      </c>
      <c r="H16" s="12">
        <v>88</v>
      </c>
      <c r="I16" s="12">
        <v>86</v>
      </c>
      <c r="J16" s="12">
        <v>88</v>
      </c>
      <c r="K16" s="12">
        <v>88</v>
      </c>
      <c r="L16" s="12">
        <v>88</v>
      </c>
      <c r="M16" s="4">
        <f t="shared" si="2"/>
        <v>527</v>
      </c>
      <c r="N16" s="3" t="s">
        <v>187</v>
      </c>
      <c r="O16" s="9"/>
    </row>
    <row r="17" spans="1:15" ht="17.25">
      <c r="A17" s="3">
        <f t="shared" si="0"/>
        <v>15</v>
      </c>
      <c r="B17" s="6"/>
      <c r="C17" s="3">
        <v>2</v>
      </c>
      <c r="D17" s="11">
        <v>33</v>
      </c>
      <c r="E17" s="10" t="s">
        <v>133</v>
      </c>
      <c r="F17" s="8" t="s">
        <v>129</v>
      </c>
      <c r="G17" s="12">
        <v>92</v>
      </c>
      <c r="H17" s="12">
        <v>89</v>
      </c>
      <c r="I17" s="12">
        <v>89</v>
      </c>
      <c r="J17" s="12">
        <v>86</v>
      </c>
      <c r="K17" s="12">
        <v>84</v>
      </c>
      <c r="L17" s="12">
        <v>87</v>
      </c>
      <c r="M17" s="4">
        <f t="shared" si="2"/>
        <v>527</v>
      </c>
      <c r="N17" s="3" t="s">
        <v>188</v>
      </c>
      <c r="O17" s="9"/>
    </row>
    <row r="18" spans="1:15" ht="17.25">
      <c r="A18" s="3">
        <f t="shared" si="0"/>
        <v>17</v>
      </c>
      <c r="B18" s="6"/>
      <c r="C18" s="3">
        <v>1</v>
      </c>
      <c r="D18" s="11">
        <v>35</v>
      </c>
      <c r="E18" s="10" t="s">
        <v>67</v>
      </c>
      <c r="F18" s="8" t="s">
        <v>60</v>
      </c>
      <c r="G18" s="12">
        <v>83</v>
      </c>
      <c r="H18" s="12">
        <v>87</v>
      </c>
      <c r="I18" s="12">
        <v>86</v>
      </c>
      <c r="J18" s="12">
        <v>78</v>
      </c>
      <c r="K18" s="12">
        <v>90</v>
      </c>
      <c r="L18" s="12">
        <v>85</v>
      </c>
      <c r="M18" s="4">
        <f t="shared" si="2"/>
        <v>509</v>
      </c>
      <c r="N18" s="3"/>
      <c r="O18" s="9"/>
    </row>
    <row r="19" spans="1:15" ht="17.25">
      <c r="A19" s="3">
        <f t="shared" si="0"/>
        <v>18</v>
      </c>
      <c r="B19" s="6"/>
      <c r="C19" s="3">
        <v>1</v>
      </c>
      <c r="D19" s="11">
        <v>29</v>
      </c>
      <c r="E19" s="10" t="s">
        <v>62</v>
      </c>
      <c r="F19" s="8" t="s">
        <v>63</v>
      </c>
      <c r="G19" s="12">
        <v>80</v>
      </c>
      <c r="H19" s="12">
        <v>83</v>
      </c>
      <c r="I19" s="12">
        <v>82</v>
      </c>
      <c r="J19" s="12">
        <v>90</v>
      </c>
      <c r="K19" s="12">
        <v>89</v>
      </c>
      <c r="L19" s="12">
        <v>84</v>
      </c>
      <c r="M19" s="4">
        <f t="shared" si="2"/>
        <v>508</v>
      </c>
      <c r="N19" s="3"/>
      <c r="O19" s="9"/>
    </row>
    <row r="20" spans="1:15" ht="17.25">
      <c r="A20" s="3">
        <f t="shared" si="0"/>
        <v>19</v>
      </c>
      <c r="B20" s="6"/>
      <c r="C20" s="3">
        <v>2</v>
      </c>
      <c r="D20" s="11">
        <v>35</v>
      </c>
      <c r="E20" s="10" t="s">
        <v>78</v>
      </c>
      <c r="F20" s="8" t="s">
        <v>60</v>
      </c>
      <c r="G20" s="12">
        <v>89</v>
      </c>
      <c r="H20" s="12">
        <v>78</v>
      </c>
      <c r="I20" s="12">
        <v>76</v>
      </c>
      <c r="J20" s="12">
        <v>90</v>
      </c>
      <c r="K20" s="12">
        <v>84</v>
      </c>
      <c r="L20" s="12">
        <v>87</v>
      </c>
      <c r="M20" s="4">
        <f t="shared" si="2"/>
        <v>504</v>
      </c>
      <c r="N20" s="3"/>
      <c r="O20" s="9"/>
    </row>
    <row r="21" spans="1:15" ht="17.25">
      <c r="A21" s="3">
        <f t="shared" si="0"/>
        <v>20</v>
      </c>
      <c r="B21" s="6"/>
      <c r="C21" s="3">
        <v>2</v>
      </c>
      <c r="D21" s="11">
        <v>22</v>
      </c>
      <c r="E21" s="10" t="s">
        <v>70</v>
      </c>
      <c r="F21" s="8" t="s">
        <v>56</v>
      </c>
      <c r="G21" s="12">
        <v>90</v>
      </c>
      <c r="H21" s="12">
        <v>83</v>
      </c>
      <c r="I21" s="12">
        <v>76</v>
      </c>
      <c r="J21" s="12">
        <v>88</v>
      </c>
      <c r="K21" s="12">
        <v>77</v>
      </c>
      <c r="L21" s="12">
        <v>83</v>
      </c>
      <c r="M21" s="4">
        <f t="shared" si="2"/>
        <v>497</v>
      </c>
      <c r="N21" s="3"/>
      <c r="O21" s="9"/>
    </row>
    <row r="22" spans="1:15" ht="17.25">
      <c r="A22" s="3">
        <f t="shared" si="0"/>
        <v>21</v>
      </c>
      <c r="B22" s="6"/>
      <c r="C22" s="3">
        <v>1</v>
      </c>
      <c r="D22" s="11">
        <v>30</v>
      </c>
      <c r="E22" s="10" t="s">
        <v>64</v>
      </c>
      <c r="F22" s="8" t="s">
        <v>58</v>
      </c>
      <c r="G22" s="12">
        <v>84</v>
      </c>
      <c r="H22" s="12">
        <v>83</v>
      </c>
      <c r="I22" s="12">
        <v>83</v>
      </c>
      <c r="J22" s="12">
        <v>82</v>
      </c>
      <c r="K22" s="12">
        <v>83</v>
      </c>
      <c r="L22" s="12">
        <v>81</v>
      </c>
      <c r="M22" s="4">
        <f t="shared" si="2"/>
        <v>496</v>
      </c>
      <c r="N22" s="3"/>
      <c r="O22" s="9"/>
    </row>
    <row r="23" spans="1:15" ht="17.25">
      <c r="A23" s="3">
        <f t="shared" si="0"/>
        <v>22</v>
      </c>
      <c r="B23" s="6"/>
      <c r="C23" s="3">
        <v>1</v>
      </c>
      <c r="D23" s="11">
        <v>36</v>
      </c>
      <c r="E23" s="10" t="s">
        <v>68</v>
      </c>
      <c r="F23" s="8" t="s">
        <v>58</v>
      </c>
      <c r="G23" s="12">
        <v>78</v>
      </c>
      <c r="H23" s="12">
        <v>82</v>
      </c>
      <c r="I23" s="12">
        <v>88</v>
      </c>
      <c r="J23" s="12">
        <v>80</v>
      </c>
      <c r="K23" s="12">
        <v>86</v>
      </c>
      <c r="L23" s="12">
        <v>81</v>
      </c>
      <c r="M23" s="4">
        <f t="shared" si="2"/>
        <v>495</v>
      </c>
      <c r="N23" s="3"/>
      <c r="O23" s="9"/>
    </row>
    <row r="24" spans="1:15" ht="17.25">
      <c r="A24" s="3">
        <f t="shared" si="0"/>
        <v>23</v>
      </c>
      <c r="B24" s="6"/>
      <c r="C24" s="3">
        <v>2</v>
      </c>
      <c r="D24" s="11">
        <v>30</v>
      </c>
      <c r="E24" s="10" t="s">
        <v>75</v>
      </c>
      <c r="F24" s="8" t="s">
        <v>58</v>
      </c>
      <c r="G24" s="12">
        <v>81</v>
      </c>
      <c r="H24" s="12">
        <v>77</v>
      </c>
      <c r="I24" s="12">
        <v>80</v>
      </c>
      <c r="J24" s="12">
        <v>87</v>
      </c>
      <c r="K24" s="12">
        <v>81</v>
      </c>
      <c r="L24" s="12">
        <v>81</v>
      </c>
      <c r="M24" s="4">
        <f t="shared" si="2"/>
        <v>487</v>
      </c>
      <c r="N24" s="3"/>
      <c r="O24" s="9"/>
    </row>
    <row r="25" spans="1:15" ht="17.25">
      <c r="A25" s="3">
        <f t="shared" si="0"/>
        <v>24</v>
      </c>
      <c r="B25" s="6"/>
      <c r="C25" s="3">
        <v>1</v>
      </c>
      <c r="D25" s="11">
        <v>25</v>
      </c>
      <c r="E25" s="10" t="s">
        <v>128</v>
      </c>
      <c r="F25" s="8" t="s">
        <v>129</v>
      </c>
      <c r="G25" s="12">
        <v>82</v>
      </c>
      <c r="H25" s="12">
        <v>81</v>
      </c>
      <c r="I25" s="12">
        <v>76</v>
      </c>
      <c r="J25" s="12">
        <v>88</v>
      </c>
      <c r="K25" s="12">
        <v>76</v>
      </c>
      <c r="L25" s="12">
        <v>83</v>
      </c>
      <c r="M25" s="4">
        <f t="shared" si="2"/>
        <v>486</v>
      </c>
      <c r="N25" s="3"/>
      <c r="O25" s="9"/>
    </row>
    <row r="26" spans="1:15" ht="17.25">
      <c r="A26" s="3">
        <f t="shared" si="0"/>
        <v>25</v>
      </c>
      <c r="B26" s="6"/>
      <c r="C26" s="3">
        <v>2</v>
      </c>
      <c r="D26" s="11">
        <v>24</v>
      </c>
      <c r="E26" s="10" t="s">
        <v>71</v>
      </c>
      <c r="F26" s="8" t="s">
        <v>58</v>
      </c>
      <c r="G26" s="12">
        <v>75</v>
      </c>
      <c r="H26" s="12">
        <v>76</v>
      </c>
      <c r="I26" s="12">
        <v>71</v>
      </c>
      <c r="J26" s="12">
        <v>87</v>
      </c>
      <c r="K26" s="12">
        <v>84</v>
      </c>
      <c r="L26" s="12">
        <v>74</v>
      </c>
      <c r="M26" s="4">
        <f t="shared" si="2"/>
        <v>467</v>
      </c>
      <c r="N26" s="3" t="s">
        <v>189</v>
      </c>
      <c r="O26" s="9"/>
    </row>
    <row r="27" spans="1:15" ht="17.25">
      <c r="A27" s="3">
        <f t="shared" si="0"/>
        <v>25</v>
      </c>
      <c r="B27" s="6"/>
      <c r="C27" s="3">
        <v>2</v>
      </c>
      <c r="D27" s="11">
        <v>26</v>
      </c>
      <c r="E27" s="10" t="s">
        <v>72</v>
      </c>
      <c r="F27" s="8" t="s">
        <v>60</v>
      </c>
      <c r="G27" s="12">
        <v>77</v>
      </c>
      <c r="H27" s="12">
        <v>81</v>
      </c>
      <c r="I27" s="12">
        <v>79</v>
      </c>
      <c r="J27" s="12">
        <v>81</v>
      </c>
      <c r="K27" s="12">
        <v>75</v>
      </c>
      <c r="L27" s="12">
        <v>74</v>
      </c>
      <c r="M27" s="4">
        <f t="shared" si="2"/>
        <v>467</v>
      </c>
      <c r="N27" s="3" t="s">
        <v>190</v>
      </c>
      <c r="O27" s="9"/>
    </row>
    <row r="28" spans="1:15" ht="17.25">
      <c r="A28" s="3">
        <f t="shared" si="0"/>
        <v>27</v>
      </c>
      <c r="B28" s="6"/>
      <c r="C28" s="3">
        <v>1</v>
      </c>
      <c r="D28" s="11">
        <v>26</v>
      </c>
      <c r="E28" s="10" t="s">
        <v>59</v>
      </c>
      <c r="F28" s="8" t="s">
        <v>60</v>
      </c>
      <c r="G28" s="12">
        <v>79</v>
      </c>
      <c r="H28" s="12">
        <v>74</v>
      </c>
      <c r="I28" s="12">
        <v>73</v>
      </c>
      <c r="J28" s="12">
        <v>82</v>
      </c>
      <c r="K28" s="12">
        <v>75</v>
      </c>
      <c r="L28" s="12">
        <v>75</v>
      </c>
      <c r="M28" s="4">
        <f t="shared" si="2"/>
        <v>458</v>
      </c>
      <c r="N28" s="3"/>
      <c r="O28" s="9"/>
    </row>
    <row r="29" spans="1:15" ht="17.25">
      <c r="A29" s="3">
        <f t="shared" si="0"/>
        <v>28</v>
      </c>
      <c r="B29" s="6"/>
      <c r="C29" s="3">
        <v>1</v>
      </c>
      <c r="D29" s="11">
        <v>24</v>
      </c>
      <c r="E29" s="10" t="s">
        <v>57</v>
      </c>
      <c r="F29" s="8" t="s">
        <v>58</v>
      </c>
      <c r="G29" s="12">
        <v>69</v>
      </c>
      <c r="H29" s="12">
        <v>73</v>
      </c>
      <c r="I29" s="12">
        <v>73</v>
      </c>
      <c r="J29" s="12">
        <v>73</v>
      </c>
      <c r="K29" s="12">
        <v>74</v>
      </c>
      <c r="L29" s="12">
        <v>73</v>
      </c>
      <c r="M29" s="4">
        <f t="shared" si="2"/>
        <v>435</v>
      </c>
      <c r="N29" s="3"/>
      <c r="O29" s="9"/>
    </row>
    <row r="30" spans="1:15" ht="17.25">
      <c r="A30" s="3">
        <f t="shared" si="0"/>
        <v>29</v>
      </c>
      <c r="B30" s="6"/>
      <c r="C30" s="3">
        <v>1</v>
      </c>
      <c r="D30" s="11">
        <v>33</v>
      </c>
      <c r="E30" s="10" t="s">
        <v>130</v>
      </c>
      <c r="F30" s="8" t="s">
        <v>129</v>
      </c>
      <c r="G30" s="12">
        <v>74</v>
      </c>
      <c r="H30" s="12">
        <v>72</v>
      </c>
      <c r="I30" s="12">
        <v>77</v>
      </c>
      <c r="J30" s="12">
        <v>64</v>
      </c>
      <c r="K30" s="12">
        <v>69</v>
      </c>
      <c r="L30" s="12">
        <v>69</v>
      </c>
      <c r="M30" s="4">
        <f t="shared" si="2"/>
        <v>425</v>
      </c>
      <c r="N30" s="3" t="s">
        <v>148</v>
      </c>
      <c r="O30" s="9"/>
    </row>
    <row r="31" spans="1:14" ht="17.25">
      <c r="A31" s="9"/>
      <c r="C31"/>
      <c r="D31"/>
      <c r="E31"/>
      <c r="F31"/>
      <c r="G31"/>
      <c r="H31"/>
      <c r="I31"/>
      <c r="J31"/>
      <c r="K31"/>
      <c r="L31"/>
      <c r="M31"/>
      <c r="N31"/>
    </row>
    <row r="32" spans="1:14" ht="17.25">
      <c r="A32" s="9"/>
      <c r="C32"/>
      <c r="D32"/>
      <c r="E32"/>
      <c r="F32"/>
      <c r="G32"/>
      <c r="H32"/>
      <c r="I32"/>
      <c r="J32"/>
      <c r="K32"/>
      <c r="L32"/>
      <c r="M32"/>
      <c r="N32"/>
    </row>
    <row r="33" spans="1:14" ht="17.25">
      <c r="A33" s="9"/>
      <c r="C33"/>
      <c r="D33"/>
      <c r="E33"/>
      <c r="F33"/>
      <c r="G33"/>
      <c r="H33"/>
      <c r="I33"/>
      <c r="J33"/>
      <c r="K33"/>
      <c r="L33"/>
      <c r="M33"/>
      <c r="N33"/>
    </row>
    <row r="34" spans="1:14" ht="17.25">
      <c r="A34" s="9"/>
      <c r="C34"/>
      <c r="D34"/>
      <c r="E34"/>
      <c r="F34"/>
      <c r="G34"/>
      <c r="H34"/>
      <c r="I34"/>
      <c r="J34"/>
      <c r="K34"/>
      <c r="L34"/>
      <c r="M34"/>
      <c r="N34"/>
    </row>
    <row r="35" spans="1:14" ht="17.25">
      <c r="A35" s="9"/>
      <c r="C35"/>
      <c r="D35"/>
      <c r="E35"/>
      <c r="F35"/>
      <c r="G35"/>
      <c r="H35"/>
      <c r="I35"/>
      <c r="J35"/>
      <c r="K35"/>
      <c r="L35"/>
      <c r="M35"/>
      <c r="N35"/>
    </row>
    <row r="36" spans="1:14" ht="17.25">
      <c r="A36" s="9"/>
      <c r="C36"/>
      <c r="D36"/>
      <c r="E36"/>
      <c r="F36"/>
      <c r="G36"/>
      <c r="H36"/>
      <c r="I36"/>
      <c r="J36"/>
      <c r="K36"/>
      <c r="L36"/>
      <c r="M36"/>
      <c r="N36"/>
    </row>
    <row r="37" spans="1:14" ht="17.25">
      <c r="A37" s="9"/>
      <c r="C37"/>
      <c r="D37"/>
      <c r="E37"/>
      <c r="F37"/>
      <c r="G37"/>
      <c r="H37"/>
      <c r="I37"/>
      <c r="J37"/>
      <c r="K37"/>
      <c r="L37"/>
      <c r="M37"/>
      <c r="N37"/>
    </row>
    <row r="38" spans="1:14" ht="17.25">
      <c r="A38" s="9"/>
      <c r="C38"/>
      <c r="D38"/>
      <c r="E38"/>
      <c r="F38"/>
      <c r="G38"/>
      <c r="H38"/>
      <c r="I38"/>
      <c r="J38"/>
      <c r="K38"/>
      <c r="L38"/>
      <c r="M38"/>
      <c r="N38"/>
    </row>
    <row r="39" spans="1:14" ht="17.25">
      <c r="A39" s="9"/>
      <c r="C39"/>
      <c r="D39"/>
      <c r="E39"/>
      <c r="F39"/>
      <c r="G39"/>
      <c r="H39"/>
      <c r="I39"/>
      <c r="J39"/>
      <c r="K39"/>
      <c r="L39"/>
      <c r="M39"/>
      <c r="N39"/>
    </row>
    <row r="40" spans="1:14" ht="17.25">
      <c r="A40" s="9"/>
      <c r="C40"/>
      <c r="D40"/>
      <c r="E40"/>
      <c r="F40"/>
      <c r="G40"/>
      <c r="H40"/>
      <c r="I40"/>
      <c r="J40"/>
      <c r="K40"/>
      <c r="L40"/>
      <c r="M40"/>
      <c r="N40"/>
    </row>
    <row r="41" spans="1:14" ht="17.25">
      <c r="A41" s="9"/>
      <c r="C41"/>
      <c r="D41"/>
      <c r="E41"/>
      <c r="F41"/>
      <c r="G41"/>
      <c r="H41"/>
      <c r="I41"/>
      <c r="J41"/>
      <c r="K41"/>
      <c r="L41"/>
      <c r="M41"/>
      <c r="N41"/>
    </row>
    <row r="42" spans="1:14" ht="17.25">
      <c r="A42" s="9"/>
      <c r="C42"/>
      <c r="D42"/>
      <c r="E42"/>
      <c r="F42"/>
      <c r="G42"/>
      <c r="H42"/>
      <c r="I42"/>
      <c r="J42"/>
      <c r="K42"/>
      <c r="L42"/>
      <c r="M42"/>
      <c r="N42"/>
    </row>
    <row r="43" spans="1:14" ht="17.25">
      <c r="A43" s="9"/>
      <c r="C43"/>
      <c r="D43"/>
      <c r="E43"/>
      <c r="F43"/>
      <c r="G43"/>
      <c r="H43"/>
      <c r="I43"/>
      <c r="J43"/>
      <c r="K43"/>
      <c r="L43"/>
      <c r="M43"/>
      <c r="N43"/>
    </row>
    <row r="44" spans="1:14" ht="17.25">
      <c r="A44" s="9"/>
      <c r="C44"/>
      <c r="D44"/>
      <c r="E44"/>
      <c r="F44"/>
      <c r="G44"/>
      <c r="H44"/>
      <c r="I44"/>
      <c r="J44"/>
      <c r="K44"/>
      <c r="L44"/>
      <c r="M44"/>
      <c r="N44"/>
    </row>
    <row r="45" spans="1:14" ht="17.25">
      <c r="A45" s="9"/>
      <c r="C45"/>
      <c r="D45"/>
      <c r="E45"/>
      <c r="F45"/>
      <c r="G45"/>
      <c r="H45"/>
      <c r="I45"/>
      <c r="J45"/>
      <c r="K45"/>
      <c r="L45"/>
      <c r="M45"/>
      <c r="N45"/>
    </row>
    <row r="46" spans="1:14" ht="17.25">
      <c r="A46" s="9"/>
      <c r="C46"/>
      <c r="D46"/>
      <c r="E46"/>
      <c r="F46"/>
      <c r="G46"/>
      <c r="H46"/>
      <c r="I46"/>
      <c r="J46"/>
      <c r="K46"/>
      <c r="L46"/>
      <c r="M46"/>
      <c r="N46"/>
    </row>
    <row r="47" spans="1:14" ht="17.25">
      <c r="A47" s="9"/>
      <c r="C47"/>
      <c r="D47"/>
      <c r="E47"/>
      <c r="F47"/>
      <c r="G47"/>
      <c r="H47"/>
      <c r="I47"/>
      <c r="J47"/>
      <c r="K47"/>
      <c r="L47"/>
      <c r="M47"/>
      <c r="N47"/>
    </row>
    <row r="48" spans="1:14" ht="17.25">
      <c r="A48" s="9"/>
      <c r="C48"/>
      <c r="D48"/>
      <c r="E48"/>
      <c r="F48"/>
      <c r="G48"/>
      <c r="H48"/>
      <c r="I48"/>
      <c r="J48"/>
      <c r="K48"/>
      <c r="L48"/>
      <c r="M48"/>
      <c r="N48"/>
    </row>
    <row r="49" spans="1:14" ht="17.25">
      <c r="A49" s="9"/>
      <c r="C49"/>
      <c r="D49"/>
      <c r="E49"/>
      <c r="F49"/>
      <c r="G49"/>
      <c r="H49"/>
      <c r="I49"/>
      <c r="J49"/>
      <c r="K49"/>
      <c r="L49"/>
      <c r="M49"/>
      <c r="N49"/>
    </row>
    <row r="50" spans="1:14" ht="17.25">
      <c r="A50" s="9"/>
      <c r="C50"/>
      <c r="D50"/>
      <c r="E50"/>
      <c r="F50"/>
      <c r="G50"/>
      <c r="H50"/>
      <c r="I50"/>
      <c r="J50"/>
      <c r="K50"/>
      <c r="L50"/>
      <c r="M50"/>
      <c r="N50"/>
    </row>
    <row r="51" spans="1:14" ht="17.25">
      <c r="A51" s="9"/>
      <c r="C51"/>
      <c r="D51"/>
      <c r="E51"/>
      <c r="F51"/>
      <c r="G51"/>
      <c r="H51"/>
      <c r="I51"/>
      <c r="J51"/>
      <c r="K51"/>
      <c r="L51"/>
      <c r="M51"/>
      <c r="N51"/>
    </row>
    <row r="52" spans="1:14" ht="17.25">
      <c r="A52" s="9"/>
      <c r="C52"/>
      <c r="D52"/>
      <c r="E52"/>
      <c r="F52"/>
      <c r="G52"/>
      <c r="H52"/>
      <c r="I52"/>
      <c r="J52"/>
      <c r="K52"/>
      <c r="L52"/>
      <c r="M52"/>
      <c r="N52"/>
    </row>
    <row r="53" spans="1:14" ht="17.25">
      <c r="A53" s="9"/>
      <c r="C53"/>
      <c r="D53"/>
      <c r="E53"/>
      <c r="F53"/>
      <c r="G53"/>
      <c r="H53"/>
      <c r="I53"/>
      <c r="J53"/>
      <c r="K53"/>
      <c r="L53"/>
      <c r="M53"/>
      <c r="N53"/>
    </row>
    <row r="54" spans="1:14" ht="17.25">
      <c r="A54" s="9"/>
      <c r="C54"/>
      <c r="D54"/>
      <c r="E54"/>
      <c r="F54"/>
      <c r="G54"/>
      <c r="H54"/>
      <c r="I54"/>
      <c r="J54"/>
      <c r="K54"/>
      <c r="L54"/>
      <c r="M54"/>
      <c r="N54"/>
    </row>
    <row r="55" spans="1:14" ht="17.25">
      <c r="A55" s="9"/>
      <c r="C55"/>
      <c r="D55"/>
      <c r="E55"/>
      <c r="F55"/>
      <c r="G55"/>
      <c r="H55"/>
      <c r="I55"/>
      <c r="J55"/>
      <c r="K55"/>
      <c r="L55"/>
      <c r="M55"/>
      <c r="N55"/>
    </row>
    <row r="56" spans="1:14" ht="17.25">
      <c r="A56" s="9"/>
      <c r="C56"/>
      <c r="D56"/>
      <c r="E56"/>
      <c r="F56"/>
      <c r="G56"/>
      <c r="H56"/>
      <c r="I56"/>
      <c r="J56"/>
      <c r="K56"/>
      <c r="L56"/>
      <c r="M56"/>
      <c r="N56"/>
    </row>
    <row r="57" spans="1:14" ht="17.25">
      <c r="A57" s="9"/>
      <c r="C57"/>
      <c r="D57"/>
      <c r="E57"/>
      <c r="F57"/>
      <c r="G57"/>
      <c r="H57"/>
      <c r="I57"/>
      <c r="J57"/>
      <c r="K57"/>
      <c r="L57"/>
      <c r="M57"/>
      <c r="N57"/>
    </row>
    <row r="58" spans="1:14" ht="17.25">
      <c r="A58" s="9"/>
      <c r="C58"/>
      <c r="D58"/>
      <c r="E58"/>
      <c r="F58"/>
      <c r="G58"/>
      <c r="H58"/>
      <c r="I58"/>
      <c r="J58"/>
      <c r="K58"/>
      <c r="L58"/>
      <c r="M58"/>
      <c r="N58"/>
    </row>
    <row r="59" spans="1:14" ht="17.25">
      <c r="A59" s="9"/>
      <c r="C59"/>
      <c r="D59"/>
      <c r="E59"/>
      <c r="F59"/>
      <c r="G59"/>
      <c r="H59"/>
      <c r="I59"/>
      <c r="J59"/>
      <c r="K59"/>
      <c r="L59"/>
      <c r="M59"/>
      <c r="N59"/>
    </row>
    <row r="60" spans="1:14" ht="17.25">
      <c r="A60" s="9"/>
      <c r="C60"/>
      <c r="D60"/>
      <c r="E60"/>
      <c r="F60"/>
      <c r="G60"/>
      <c r="H60"/>
      <c r="I60"/>
      <c r="J60"/>
      <c r="K60"/>
      <c r="L60"/>
      <c r="M60"/>
      <c r="N60"/>
    </row>
    <row r="61" spans="1:14" ht="17.25">
      <c r="A61" s="9"/>
      <c r="C61"/>
      <c r="D61"/>
      <c r="E61"/>
      <c r="F61"/>
      <c r="G61"/>
      <c r="H61"/>
      <c r="I61"/>
      <c r="J61"/>
      <c r="K61"/>
      <c r="L61"/>
      <c r="M61"/>
      <c r="N61"/>
    </row>
    <row r="62" spans="1:14" ht="17.25">
      <c r="A62" s="9"/>
      <c r="C62"/>
      <c r="D62"/>
      <c r="E62"/>
      <c r="F62"/>
      <c r="G62"/>
      <c r="H62"/>
      <c r="I62"/>
      <c r="J62"/>
      <c r="K62"/>
      <c r="L62"/>
      <c r="M62"/>
      <c r="N62"/>
    </row>
    <row r="63" spans="1:14" ht="17.25">
      <c r="A63" s="9"/>
      <c r="C63"/>
      <c r="D63"/>
      <c r="E63"/>
      <c r="F63"/>
      <c r="G63"/>
      <c r="H63"/>
      <c r="I63"/>
      <c r="J63"/>
      <c r="K63"/>
      <c r="L63"/>
      <c r="M63"/>
      <c r="N63"/>
    </row>
    <row r="64" spans="1:14" ht="17.25">
      <c r="A64" s="9"/>
      <c r="C64"/>
      <c r="D64"/>
      <c r="E64"/>
      <c r="F64"/>
      <c r="G64"/>
      <c r="H64"/>
      <c r="I64"/>
      <c r="J64"/>
      <c r="K64"/>
      <c r="L64"/>
      <c r="M64"/>
      <c r="N64"/>
    </row>
    <row r="65" spans="1:14" ht="17.25">
      <c r="A65" s="9"/>
      <c r="C65"/>
      <c r="D65"/>
      <c r="E65"/>
      <c r="F65"/>
      <c r="G65"/>
      <c r="H65"/>
      <c r="I65"/>
      <c r="J65"/>
      <c r="K65"/>
      <c r="L65"/>
      <c r="M65"/>
      <c r="N65"/>
    </row>
    <row r="66" spans="1:14" ht="17.25">
      <c r="A66" s="9"/>
      <c r="C66"/>
      <c r="D66"/>
      <c r="E66"/>
      <c r="F66"/>
      <c r="G66"/>
      <c r="H66"/>
      <c r="I66"/>
      <c r="J66"/>
      <c r="K66"/>
      <c r="L66"/>
      <c r="M66"/>
      <c r="N66"/>
    </row>
    <row r="67" spans="1:14" ht="17.25">
      <c r="A67" s="9"/>
      <c r="C67"/>
      <c r="D67"/>
      <c r="E67"/>
      <c r="F67"/>
      <c r="G67"/>
      <c r="H67"/>
      <c r="I67"/>
      <c r="J67"/>
      <c r="K67"/>
      <c r="L67"/>
      <c r="M67"/>
      <c r="N67"/>
    </row>
    <row r="68" spans="1:14" ht="17.25">
      <c r="A68" s="9"/>
      <c r="C68"/>
      <c r="D68"/>
      <c r="E68"/>
      <c r="F68"/>
      <c r="G68"/>
      <c r="H68"/>
      <c r="I68"/>
      <c r="J68"/>
      <c r="K68"/>
      <c r="L68"/>
      <c r="M68"/>
      <c r="N68"/>
    </row>
    <row r="69" spans="1:14" ht="17.25">
      <c r="A69" s="9"/>
      <c r="C69"/>
      <c r="D69"/>
      <c r="E69"/>
      <c r="F69"/>
      <c r="G69"/>
      <c r="H69"/>
      <c r="I69"/>
      <c r="J69"/>
      <c r="K69"/>
      <c r="L69"/>
      <c r="M69"/>
      <c r="N69"/>
    </row>
    <row r="70" spans="1:14" ht="17.25">
      <c r="A70" s="9"/>
      <c r="C70"/>
      <c r="D70"/>
      <c r="E70"/>
      <c r="F70"/>
      <c r="G70"/>
      <c r="H70"/>
      <c r="I70"/>
      <c r="J70"/>
      <c r="K70"/>
      <c r="L70"/>
      <c r="M70"/>
      <c r="N70"/>
    </row>
    <row r="71" spans="1:14" ht="17.25">
      <c r="A71" s="9"/>
      <c r="C71"/>
      <c r="D71"/>
      <c r="E71"/>
      <c r="F71"/>
      <c r="G71"/>
      <c r="H71"/>
      <c r="I71"/>
      <c r="J71"/>
      <c r="K71"/>
      <c r="L71"/>
      <c r="M71"/>
      <c r="N71"/>
    </row>
    <row r="72" spans="1:14" ht="17.25">
      <c r="A72" s="9"/>
      <c r="C72"/>
      <c r="D72"/>
      <c r="E72"/>
      <c r="F72"/>
      <c r="G72"/>
      <c r="H72"/>
      <c r="I72"/>
      <c r="J72"/>
      <c r="K72"/>
      <c r="L72"/>
      <c r="M72"/>
      <c r="N72"/>
    </row>
    <row r="73" spans="1:14" ht="17.25">
      <c r="A73" s="9"/>
      <c r="C73"/>
      <c r="D73"/>
      <c r="E73"/>
      <c r="F73"/>
      <c r="G73"/>
      <c r="H73"/>
      <c r="I73"/>
      <c r="J73"/>
      <c r="K73"/>
      <c r="L73"/>
      <c r="M73"/>
      <c r="N73"/>
    </row>
    <row r="74" spans="1:14" ht="17.25">
      <c r="A74" s="9"/>
      <c r="C74"/>
      <c r="D74"/>
      <c r="E74"/>
      <c r="F74"/>
      <c r="G74"/>
      <c r="H74"/>
      <c r="I74"/>
      <c r="J74"/>
      <c r="K74"/>
      <c r="L74"/>
      <c r="M74"/>
      <c r="N74"/>
    </row>
    <row r="75" spans="1:14" ht="17.25">
      <c r="A75" s="9"/>
      <c r="C75"/>
      <c r="D75"/>
      <c r="E75"/>
      <c r="F75"/>
      <c r="G75"/>
      <c r="H75"/>
      <c r="I75"/>
      <c r="J75"/>
      <c r="K75"/>
      <c r="L75"/>
      <c r="M75"/>
      <c r="N75"/>
    </row>
    <row r="76" spans="1:14" ht="17.25">
      <c r="A76" s="9"/>
      <c r="C76"/>
      <c r="D76"/>
      <c r="E76"/>
      <c r="F76"/>
      <c r="G76"/>
      <c r="H76"/>
      <c r="I76"/>
      <c r="J76"/>
      <c r="K76"/>
      <c r="L76"/>
      <c r="M76"/>
      <c r="N76"/>
    </row>
    <row r="77" spans="1:14" ht="17.25">
      <c r="A77" s="9"/>
      <c r="C77"/>
      <c r="D77"/>
      <c r="E77"/>
      <c r="F77"/>
      <c r="G77"/>
      <c r="H77"/>
      <c r="I77"/>
      <c r="J77"/>
      <c r="K77"/>
      <c r="L77"/>
      <c r="M77"/>
      <c r="N77"/>
    </row>
    <row r="78" spans="1:14" ht="17.25">
      <c r="A78" s="9"/>
      <c r="C78"/>
      <c r="D78"/>
      <c r="E78"/>
      <c r="F78"/>
      <c r="G78"/>
      <c r="H78"/>
      <c r="I78"/>
      <c r="J78"/>
      <c r="K78"/>
      <c r="L78"/>
      <c r="M78"/>
      <c r="N78"/>
    </row>
    <row r="79" spans="1:14" ht="17.25">
      <c r="A79" s="9"/>
      <c r="C79"/>
      <c r="D79"/>
      <c r="E79"/>
      <c r="F79"/>
      <c r="G79"/>
      <c r="H79"/>
      <c r="I79"/>
      <c r="J79"/>
      <c r="K79"/>
      <c r="L79"/>
      <c r="M79"/>
      <c r="N79"/>
    </row>
    <row r="80" spans="1:14" ht="17.25">
      <c r="A80" s="9"/>
      <c r="C80"/>
      <c r="D80"/>
      <c r="E80"/>
      <c r="F80"/>
      <c r="G80"/>
      <c r="H80"/>
      <c r="I80"/>
      <c r="J80"/>
      <c r="K80"/>
      <c r="L80"/>
      <c r="M80"/>
      <c r="N80"/>
    </row>
    <row r="81" spans="1:14" ht="17.25">
      <c r="A81" s="9"/>
      <c r="C81"/>
      <c r="D81"/>
      <c r="E81"/>
      <c r="F81"/>
      <c r="G81"/>
      <c r="H81"/>
      <c r="I81"/>
      <c r="J81"/>
      <c r="K81"/>
      <c r="L81"/>
      <c r="M81"/>
      <c r="N81"/>
    </row>
    <row r="82" spans="1:14" ht="17.25">
      <c r="A82" s="9"/>
      <c r="C82"/>
      <c r="D82"/>
      <c r="E82"/>
      <c r="F82"/>
      <c r="G82"/>
      <c r="H82"/>
      <c r="I82"/>
      <c r="J82"/>
      <c r="K82"/>
      <c r="L82"/>
      <c r="M82"/>
      <c r="N82"/>
    </row>
    <row r="83" spans="1:14" ht="17.25">
      <c r="A83" s="9"/>
      <c r="C83"/>
      <c r="D83"/>
      <c r="E83"/>
      <c r="F83"/>
      <c r="G83"/>
      <c r="H83"/>
      <c r="I83"/>
      <c r="J83"/>
      <c r="K83"/>
      <c r="L83"/>
      <c r="M83"/>
      <c r="N83"/>
    </row>
    <row r="84" spans="1:14" ht="17.25">
      <c r="A84" s="9"/>
      <c r="C84"/>
      <c r="D84"/>
      <c r="E84"/>
      <c r="F84"/>
      <c r="G84"/>
      <c r="H84"/>
      <c r="I84"/>
      <c r="J84"/>
      <c r="K84"/>
      <c r="L84"/>
      <c r="M84"/>
      <c r="N84"/>
    </row>
    <row r="85" spans="1:14" ht="17.25">
      <c r="A85" s="9"/>
      <c r="C85"/>
      <c r="D85"/>
      <c r="E85"/>
      <c r="F85"/>
      <c r="G85"/>
      <c r="H85"/>
      <c r="I85"/>
      <c r="J85"/>
      <c r="K85"/>
      <c r="L85"/>
      <c r="M85"/>
      <c r="N85"/>
    </row>
    <row r="86" spans="1:14" ht="17.25">
      <c r="A86" s="9"/>
      <c r="C86"/>
      <c r="D86"/>
      <c r="E86"/>
      <c r="F86"/>
      <c r="G86"/>
      <c r="H86"/>
      <c r="I86"/>
      <c r="J86"/>
      <c r="K86"/>
      <c r="L86"/>
      <c r="M86"/>
      <c r="N86"/>
    </row>
    <row r="87" spans="1:14" ht="17.25">
      <c r="A87" s="9"/>
      <c r="C87"/>
      <c r="D87"/>
      <c r="E87"/>
      <c r="F87"/>
      <c r="G87"/>
      <c r="H87"/>
      <c r="I87"/>
      <c r="J87"/>
      <c r="K87"/>
      <c r="L87"/>
      <c r="M87"/>
      <c r="N87"/>
    </row>
    <row r="88" spans="1:14" ht="17.25">
      <c r="A88" s="9"/>
      <c r="C88"/>
      <c r="D88"/>
      <c r="E88"/>
      <c r="F88"/>
      <c r="G88"/>
      <c r="H88"/>
      <c r="I88"/>
      <c r="J88"/>
      <c r="K88"/>
      <c r="L88"/>
      <c r="M88"/>
      <c r="N88"/>
    </row>
    <row r="89" spans="1:14" ht="17.25">
      <c r="A89" s="9"/>
      <c r="C89"/>
      <c r="D89"/>
      <c r="E89"/>
      <c r="F89"/>
      <c r="G89"/>
      <c r="H89"/>
      <c r="I89"/>
      <c r="J89"/>
      <c r="K89"/>
      <c r="L89"/>
      <c r="M89"/>
      <c r="N89"/>
    </row>
    <row r="90" spans="1:14" ht="17.25">
      <c r="A90" s="9"/>
      <c r="C90"/>
      <c r="D90"/>
      <c r="E90"/>
      <c r="F90"/>
      <c r="G90"/>
      <c r="H90"/>
      <c r="I90"/>
      <c r="J90"/>
      <c r="K90"/>
      <c r="L90"/>
      <c r="M90"/>
      <c r="N90"/>
    </row>
    <row r="91" spans="1:14" ht="17.25">
      <c r="A91" s="9"/>
      <c r="C91"/>
      <c r="D91"/>
      <c r="E91"/>
      <c r="F91"/>
      <c r="G91"/>
      <c r="H91"/>
      <c r="I91"/>
      <c r="J91"/>
      <c r="K91"/>
      <c r="L91"/>
      <c r="M91"/>
      <c r="N91"/>
    </row>
    <row r="92" spans="1:14" ht="17.25">
      <c r="A92" s="9"/>
      <c r="C92"/>
      <c r="D92"/>
      <c r="E92"/>
      <c r="F92"/>
      <c r="G92"/>
      <c r="H92"/>
      <c r="I92"/>
      <c r="J92"/>
      <c r="K92"/>
      <c r="L92"/>
      <c r="M92"/>
      <c r="N92"/>
    </row>
    <row r="93" spans="1:14" ht="17.25">
      <c r="A93" s="9"/>
      <c r="C93"/>
      <c r="D93"/>
      <c r="E93"/>
      <c r="F93"/>
      <c r="G93"/>
      <c r="H93"/>
      <c r="I93"/>
      <c r="J93"/>
      <c r="K93"/>
      <c r="L93"/>
      <c r="M93"/>
      <c r="N93"/>
    </row>
    <row r="94" spans="1:14" ht="17.25">
      <c r="A94" s="9"/>
      <c r="C94"/>
      <c r="D94"/>
      <c r="E94"/>
      <c r="F94"/>
      <c r="G94"/>
      <c r="H94"/>
      <c r="I94"/>
      <c r="J94"/>
      <c r="K94"/>
      <c r="L94"/>
      <c r="M94"/>
      <c r="N94"/>
    </row>
    <row r="95" spans="1:14" ht="17.25">
      <c r="A95" s="9"/>
      <c r="C95"/>
      <c r="D95"/>
      <c r="E95"/>
      <c r="F95"/>
      <c r="G95"/>
      <c r="H95"/>
      <c r="I95"/>
      <c r="J95"/>
      <c r="K95"/>
      <c r="L95"/>
      <c r="M95"/>
      <c r="N95"/>
    </row>
    <row r="96" spans="1:14" ht="17.25">
      <c r="A96" s="9"/>
      <c r="C96"/>
      <c r="D96"/>
      <c r="E96"/>
      <c r="F96"/>
      <c r="G96"/>
      <c r="H96"/>
      <c r="I96"/>
      <c r="J96"/>
      <c r="K96"/>
      <c r="L96"/>
      <c r="M96"/>
      <c r="N96"/>
    </row>
    <row r="97" spans="1:14" ht="17.25">
      <c r="A97" s="9"/>
      <c r="C97"/>
      <c r="D97"/>
      <c r="E97"/>
      <c r="F97"/>
      <c r="G97"/>
      <c r="H97"/>
      <c r="I97"/>
      <c r="J97"/>
      <c r="K97"/>
      <c r="L97"/>
      <c r="M97"/>
      <c r="N97"/>
    </row>
    <row r="98" spans="1:14" ht="17.25">
      <c r="A98" s="9"/>
      <c r="C98"/>
      <c r="D98"/>
      <c r="E98"/>
      <c r="F98"/>
      <c r="G98"/>
      <c r="H98"/>
      <c r="I98"/>
      <c r="J98"/>
      <c r="K98"/>
      <c r="L98"/>
      <c r="M98"/>
      <c r="N98"/>
    </row>
    <row r="99" spans="1:14" ht="17.25">
      <c r="A99" s="9"/>
      <c r="C99"/>
      <c r="D99"/>
      <c r="E99"/>
      <c r="F99"/>
      <c r="G99"/>
      <c r="H99"/>
      <c r="I99"/>
      <c r="J99"/>
      <c r="K99"/>
      <c r="L99"/>
      <c r="M99"/>
      <c r="N99"/>
    </row>
    <row r="100" spans="1:14" ht="17.25">
      <c r="A100" s="9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7.25">
      <c r="A101" s="9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7.25">
      <c r="A102" s="9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7.25">
      <c r="A103" s="9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7.25">
      <c r="A104" s="9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7.25">
      <c r="A105" s="9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7.25">
      <c r="A106" s="9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7.25">
      <c r="A107" s="9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7.25">
      <c r="A108" s="9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7.25">
      <c r="A109" s="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17.25">
      <c r="A110" s="9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17.25">
      <c r="A111" s="9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17.25">
      <c r="A112" s="9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17.25">
      <c r="A113" s="9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17.25">
      <c r="A114" s="9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17.25">
      <c r="A115" s="9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17.25">
      <c r="A116" s="9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17.25">
      <c r="A117" s="9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17.25">
      <c r="A118" s="9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17.25">
      <c r="A119" s="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17.25">
      <c r="A120" s="9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17.25">
      <c r="A121" s="9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17.25">
      <c r="A122" s="9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17.25">
      <c r="A123" s="9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17.25">
      <c r="A124" s="9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17.25">
      <c r="A125" s="9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17.25">
      <c r="A126" s="9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17.25">
      <c r="A127" s="9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17.25">
      <c r="A128" s="9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17.25">
      <c r="A129" s="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17.25">
      <c r="A130" s="9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17.25">
      <c r="A131" s="9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17.25">
      <c r="A132" s="9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17.25">
      <c r="A133" s="9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17.25">
      <c r="A134" s="9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17.25">
      <c r="A135" s="9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17.25">
      <c r="A136" s="9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17.25">
      <c r="A137" s="9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17.25">
      <c r="A138" s="9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17.25">
      <c r="A139" s="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17.25">
      <c r="A140" s="9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17.25">
      <c r="A141" s="9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17.25">
      <c r="A142" s="9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17.25">
      <c r="A143" s="9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17.25">
      <c r="A144" s="9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17.25">
      <c r="A145" s="9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17.25">
      <c r="A146" s="9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17.25">
      <c r="A147" s="9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17.25">
      <c r="A148" s="9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17.25">
      <c r="A149" s="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17.25">
      <c r="A150" s="9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17.25">
      <c r="A151" s="9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17.25">
      <c r="A152" s="9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17.25">
      <c r="A153" s="9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17.25">
      <c r="A154" s="9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17.25">
      <c r="A155" s="9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17.25">
      <c r="A156" s="9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17.25">
      <c r="A157" s="9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17.25">
      <c r="A158" s="9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17.25">
      <c r="A159" s="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17.25">
      <c r="A160" s="9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7.25">
      <c r="A161" s="9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7.25">
      <c r="A162" s="9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7.25">
      <c r="A163" s="9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7.25">
      <c r="A164" s="9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7.25">
      <c r="A165" s="9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7.25">
      <c r="A166" s="9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7.25">
      <c r="A167" s="9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7.25">
      <c r="A168" s="9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7.25">
      <c r="A169" s="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7.25">
      <c r="A170" s="9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7.25">
      <c r="A171" s="9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7.25">
      <c r="A172" s="9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7.25">
      <c r="A173" s="9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7.25">
      <c r="A174" s="9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7.25">
      <c r="A175" s="9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7.25">
      <c r="A176" s="9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17.25">
      <c r="A177" s="9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17.25">
      <c r="A178" s="9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17.25">
      <c r="A179" s="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17.25">
      <c r="A180" s="9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17.25">
      <c r="A181" s="9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17.25">
      <c r="A182" s="9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17.25">
      <c r="A183" s="9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17.25">
      <c r="A184" s="9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17.25">
      <c r="A185" s="9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17.25">
      <c r="A186" s="9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17.25">
      <c r="A187" s="9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17.25">
      <c r="A188" s="9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17.25">
      <c r="A189" s="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17.25">
      <c r="A190" s="9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17.25">
      <c r="A191" s="9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17.25">
      <c r="A192" s="9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17.25">
      <c r="A193" s="9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17.25">
      <c r="A194" s="9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17.25">
      <c r="A195" s="9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17.25">
      <c r="A196" s="9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17.25">
      <c r="A197" s="9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17.25">
      <c r="A198" s="9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17.25">
      <c r="A199" s="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17.25">
      <c r="A200" s="9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17.25">
      <c r="A201" s="9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17.25">
      <c r="A202" s="9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17.25">
      <c r="A203" s="9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17.25">
      <c r="A204" s="9"/>
      <c r="C204"/>
      <c r="D204"/>
      <c r="E204"/>
      <c r="F204"/>
      <c r="G204"/>
      <c r="H204"/>
      <c r="I204"/>
      <c r="J204"/>
      <c r="K204"/>
      <c r="L204"/>
      <c r="M204"/>
      <c r="N204"/>
    </row>
    <row r="205" spans="3:14" ht="13.5">
      <c r="C205"/>
      <c r="D205"/>
      <c r="E205"/>
      <c r="F205"/>
      <c r="G205"/>
      <c r="H205"/>
      <c r="I205"/>
      <c r="J205"/>
      <c r="K205"/>
      <c r="L205"/>
      <c r="M205"/>
      <c r="N205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&amp;C&amp;16第１１回中部学生ライフル射撃不朽戦
&amp;"ＭＳ Ｐゴシック,太字"&amp;20 10mS60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00"/>
  <sheetViews>
    <sheetView zoomScale="75" zoomScaleNormal="75" workbookViewId="0" topLeftCell="A1">
      <selection activeCell="A1" sqref="A1"/>
      <selection activeCell="A1" sqref="A1"/>
    </sheetView>
  </sheetViews>
  <sheetFormatPr defaultColWidth="9.00390625" defaultRowHeight="13.5"/>
  <cols>
    <col min="1" max="2" width="5.625" style="0" customWidth="1"/>
    <col min="3" max="4" width="5.625" style="7" customWidth="1"/>
    <col min="5" max="5" width="17.50390625" style="7" customWidth="1"/>
    <col min="6" max="6" width="18.50390625" style="7" customWidth="1"/>
    <col min="7" max="12" width="5.00390625" style="7" customWidth="1"/>
    <col min="13" max="13" width="6.125" style="7" customWidth="1"/>
    <col min="14" max="14" width="13.625" style="7" customWidth="1"/>
    <col min="15" max="15" width="13.625" style="6" customWidth="1"/>
    <col min="16" max="18" width="9.00390625" style="27" customWidth="1"/>
  </cols>
  <sheetData>
    <row r="1" spans="1:18" ht="17.25">
      <c r="A1" s="1" t="s">
        <v>0</v>
      </c>
      <c r="B1" s="5"/>
      <c r="C1" s="2" t="s">
        <v>1</v>
      </c>
      <c r="D1" s="2" t="s">
        <v>2</v>
      </c>
      <c r="E1" s="2" t="s">
        <v>3</v>
      </c>
      <c r="F1" s="2" t="s">
        <v>4</v>
      </c>
      <c r="G1" s="2" t="s">
        <v>47</v>
      </c>
      <c r="H1" s="2" t="s">
        <v>48</v>
      </c>
      <c r="I1" s="2" t="s">
        <v>49</v>
      </c>
      <c r="J1" s="2" t="s">
        <v>50</v>
      </c>
      <c r="K1" s="2" t="s">
        <v>51</v>
      </c>
      <c r="L1" s="2" t="s">
        <v>52</v>
      </c>
      <c r="M1" s="2" t="s">
        <v>5</v>
      </c>
      <c r="N1" s="23" t="s">
        <v>6</v>
      </c>
      <c r="O1" s="29"/>
      <c r="P1" s="26" t="s">
        <v>40</v>
      </c>
      <c r="Q1" s="4" t="s">
        <v>41</v>
      </c>
      <c r="R1" s="4" t="s">
        <v>42</v>
      </c>
    </row>
    <row r="2" spans="1:18" ht="17.25">
      <c r="A2" s="3">
        <f aca="true" t="shared" si="0" ref="A2:A7">RANK(M2,M$1:M$65536)</f>
        <v>1</v>
      </c>
      <c r="B2" s="6"/>
      <c r="C2" s="8" t="s">
        <v>142</v>
      </c>
      <c r="D2" s="8">
        <v>5</v>
      </c>
      <c r="E2" s="8" t="s">
        <v>53</v>
      </c>
      <c r="F2" s="8" t="s">
        <v>54</v>
      </c>
      <c r="G2" s="8">
        <v>95</v>
      </c>
      <c r="H2" s="8">
        <v>92</v>
      </c>
      <c r="I2" s="8">
        <v>87</v>
      </c>
      <c r="J2" s="8">
        <v>82</v>
      </c>
      <c r="K2" s="8">
        <v>94</v>
      </c>
      <c r="L2" s="8">
        <v>91</v>
      </c>
      <c r="M2" s="4">
        <f aca="true" t="shared" si="1" ref="M2:M7">SUM(G2:L2)</f>
        <v>541</v>
      </c>
      <c r="N2" s="24"/>
      <c r="O2" s="25"/>
      <c r="P2" s="28">
        <f aca="true" t="shared" si="2" ref="P2:P7">G2+H2</f>
        <v>187</v>
      </c>
      <c r="Q2" s="1">
        <f aca="true" t="shared" si="3" ref="Q2:Q7">I2+J2</f>
        <v>169</v>
      </c>
      <c r="R2" s="1">
        <f aca="true" t="shared" si="4" ref="R2:R7">K2+L2</f>
        <v>185</v>
      </c>
    </row>
    <row r="3" spans="1:18" ht="17.25">
      <c r="A3" s="3">
        <f t="shared" si="0"/>
        <v>2</v>
      </c>
      <c r="B3" s="6"/>
      <c r="C3" s="8" t="s">
        <v>142</v>
      </c>
      <c r="D3" s="8">
        <v>9</v>
      </c>
      <c r="E3" s="8" t="s">
        <v>131</v>
      </c>
      <c r="F3" s="8" t="s">
        <v>129</v>
      </c>
      <c r="G3" s="8">
        <v>96</v>
      </c>
      <c r="H3" s="8">
        <v>99</v>
      </c>
      <c r="I3" s="8">
        <v>86</v>
      </c>
      <c r="J3" s="8">
        <v>75</v>
      </c>
      <c r="K3" s="8">
        <v>84</v>
      </c>
      <c r="L3" s="8">
        <v>88</v>
      </c>
      <c r="M3" s="4">
        <f t="shared" si="1"/>
        <v>528</v>
      </c>
      <c r="N3" s="24"/>
      <c r="O3" s="25"/>
      <c r="P3" s="28">
        <f t="shared" si="2"/>
        <v>195</v>
      </c>
      <c r="Q3" s="1">
        <f t="shared" si="3"/>
        <v>161</v>
      </c>
      <c r="R3" s="1">
        <f t="shared" si="4"/>
        <v>172</v>
      </c>
    </row>
    <row r="4" spans="1:18" ht="17.25">
      <c r="A4" s="3">
        <f t="shared" si="0"/>
        <v>3</v>
      </c>
      <c r="B4" s="6"/>
      <c r="C4" s="8" t="s">
        <v>142</v>
      </c>
      <c r="D4" s="8">
        <v>8</v>
      </c>
      <c r="E4" s="8" t="s">
        <v>143</v>
      </c>
      <c r="F4" s="8" t="s">
        <v>54</v>
      </c>
      <c r="G4" s="8">
        <v>95</v>
      </c>
      <c r="H4" s="8">
        <v>90</v>
      </c>
      <c r="I4" s="8">
        <v>84</v>
      </c>
      <c r="J4" s="8">
        <v>85</v>
      </c>
      <c r="K4" s="8">
        <v>83</v>
      </c>
      <c r="L4" s="8">
        <v>88</v>
      </c>
      <c r="M4" s="4">
        <f t="shared" si="1"/>
        <v>525</v>
      </c>
      <c r="N4" s="24"/>
      <c r="O4" s="25"/>
      <c r="P4" s="28">
        <f t="shared" si="2"/>
        <v>185</v>
      </c>
      <c r="Q4" s="1">
        <f t="shared" si="3"/>
        <v>169</v>
      </c>
      <c r="R4" s="1">
        <f t="shared" si="4"/>
        <v>171</v>
      </c>
    </row>
    <row r="5" spans="1:18" ht="17.25">
      <c r="A5" s="3">
        <f t="shared" si="0"/>
        <v>4</v>
      </c>
      <c r="B5" s="6"/>
      <c r="C5" s="8" t="s">
        <v>142</v>
      </c>
      <c r="D5" s="8">
        <v>11</v>
      </c>
      <c r="E5" s="8" t="s">
        <v>80</v>
      </c>
      <c r="F5" s="8" t="s">
        <v>54</v>
      </c>
      <c r="G5" s="8">
        <v>90</v>
      </c>
      <c r="H5" s="8">
        <v>92</v>
      </c>
      <c r="I5" s="8">
        <v>84</v>
      </c>
      <c r="J5" s="8">
        <v>79</v>
      </c>
      <c r="K5" s="8">
        <v>90</v>
      </c>
      <c r="L5" s="8">
        <v>88</v>
      </c>
      <c r="M5" s="4">
        <f t="shared" si="1"/>
        <v>523</v>
      </c>
      <c r="N5" s="24"/>
      <c r="O5" s="25"/>
      <c r="P5" s="28">
        <f t="shared" si="2"/>
        <v>182</v>
      </c>
      <c r="Q5" s="1">
        <f t="shared" si="3"/>
        <v>163</v>
      </c>
      <c r="R5" s="1">
        <f t="shared" si="4"/>
        <v>178</v>
      </c>
    </row>
    <row r="6" spans="1:18" ht="17.25">
      <c r="A6" s="3">
        <f t="shared" si="0"/>
        <v>5</v>
      </c>
      <c r="B6" s="6"/>
      <c r="C6" s="8" t="s">
        <v>141</v>
      </c>
      <c r="D6" s="8">
        <v>4</v>
      </c>
      <c r="E6" s="8" t="s">
        <v>76</v>
      </c>
      <c r="F6" s="8" t="s">
        <v>54</v>
      </c>
      <c r="G6" s="8">
        <v>93</v>
      </c>
      <c r="H6" s="8">
        <v>93</v>
      </c>
      <c r="I6" s="8">
        <v>81</v>
      </c>
      <c r="J6" s="8">
        <v>83</v>
      </c>
      <c r="K6" s="8">
        <v>81</v>
      </c>
      <c r="L6" s="8">
        <v>87</v>
      </c>
      <c r="M6" s="4">
        <f t="shared" si="1"/>
        <v>518</v>
      </c>
      <c r="N6" s="24"/>
      <c r="O6" s="25"/>
      <c r="P6" s="28">
        <f t="shared" si="2"/>
        <v>186</v>
      </c>
      <c r="Q6" s="1">
        <f t="shared" si="3"/>
        <v>164</v>
      </c>
      <c r="R6" s="1">
        <f t="shared" si="4"/>
        <v>168</v>
      </c>
    </row>
    <row r="7" spans="1:18" ht="17.25">
      <c r="A7" s="3">
        <f t="shared" si="0"/>
        <v>6</v>
      </c>
      <c r="B7" s="6"/>
      <c r="C7" s="8" t="s">
        <v>142</v>
      </c>
      <c r="D7" s="8">
        <v>7</v>
      </c>
      <c r="E7" s="8" t="s">
        <v>61</v>
      </c>
      <c r="F7" s="8" t="s">
        <v>54</v>
      </c>
      <c r="G7" s="8">
        <v>91</v>
      </c>
      <c r="H7" s="8">
        <v>96</v>
      </c>
      <c r="I7" s="8">
        <v>76</v>
      </c>
      <c r="J7" s="8">
        <v>72</v>
      </c>
      <c r="K7" s="8">
        <v>82</v>
      </c>
      <c r="L7" s="8">
        <v>81</v>
      </c>
      <c r="M7" s="4">
        <f t="shared" si="1"/>
        <v>498</v>
      </c>
      <c r="N7" s="24"/>
      <c r="O7" s="25"/>
      <c r="P7" s="28">
        <f t="shared" si="2"/>
        <v>187</v>
      </c>
      <c r="Q7" s="1">
        <f t="shared" si="3"/>
        <v>148</v>
      </c>
      <c r="R7" s="1">
        <f t="shared" si="4"/>
        <v>163</v>
      </c>
    </row>
    <row r="8" spans="3:18" ht="13.5"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3:18" ht="13.5"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3:18" ht="13.5"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3:18" ht="13.5"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3:18" ht="13.5"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3:18" ht="13.5"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3:18" ht="13.5"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3:18" ht="13.5"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3:18" ht="13.5"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3:18" ht="13.5"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3:18" ht="13.5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3:18" ht="13.5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3:18" ht="13.5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3:18" ht="13.5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3:18" ht="13.5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3:18" ht="13.5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3:18" ht="13.5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3:18" ht="13.5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3:18" ht="13.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3:18" ht="13.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3:18" ht="13.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3:18" ht="13.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3:18" ht="13.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3:18" ht="13.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3:18" ht="13.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3:18" ht="13.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3:18" ht="13.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3:18" ht="13.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3:18" ht="13.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3:18" ht="13.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3:18" ht="13.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3:18" ht="13.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3:18" ht="13.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3:18" ht="13.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3:18" ht="13.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3:18" ht="13.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3:18" ht="13.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3:18" ht="13.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3:18" ht="13.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3:18" ht="13.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3:18" ht="13.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3:18" ht="13.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3:18" ht="13.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3:18" ht="13.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3:18" ht="13.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3:18" ht="13.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3:18" ht="13.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3:18" ht="13.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3:18" ht="13.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3:18" ht="13.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3:18" ht="13.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3:18" ht="13.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3:18" ht="13.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3:18" ht="13.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3:18" ht="13.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3:18" ht="13.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3:18" ht="13.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3:18" ht="13.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3:18" ht="13.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3:18" ht="13.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3:18" ht="13.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3:18" ht="13.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3:18" ht="13.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3:18" ht="13.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3:18" ht="13.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3:18" ht="13.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3:18" ht="13.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3:18" ht="13.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3:18" ht="13.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3:18" ht="13.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3:18" ht="13.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3:18" ht="13.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3:18" ht="13.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3:18" ht="13.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3:18" ht="13.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3:18" ht="13.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3:18" ht="13.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3:18" ht="13.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3:18" ht="13.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3:18" ht="13.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3:18" ht="13.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3:18" ht="13.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3:18" ht="13.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3:18" ht="13.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3:18" ht="13.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3:18" ht="13.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3:18" ht="13.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3:18" ht="13.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3:18" ht="13.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3:18" ht="13.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3:18" ht="13.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3:18" ht="13.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3:18" ht="13.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3:18" ht="13.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3:18" ht="13.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3:18" ht="13.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3:18" ht="13.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3:18" ht="13.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3:18" ht="13.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3:18" ht="13.5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3:18" ht="13.5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3:18" ht="13.5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3:18" ht="13.5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3:18" ht="13.5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3:18" ht="13.5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3:18" ht="13.5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3:18" ht="13.5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3:18" ht="13.5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3:18" ht="13.5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3:18" ht="13.5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3:18" ht="13.5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3:18" ht="13.5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3:18" ht="13.5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3:18" ht="13.5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3:18" ht="13.5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3:18" ht="13.5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3:18" ht="13.5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3:18" ht="13.5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3:18" ht="13.5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3:18" ht="13.5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3:18" ht="13.5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3:18" ht="13.5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3:18" ht="13.5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3:18" ht="13.5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3:18" ht="13.5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3:18" ht="13.5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3:18" ht="13.5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3:18" ht="13.5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3:18" ht="13.5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3:18" ht="13.5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3:18" ht="13.5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3:18" ht="13.5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3:18" ht="13.5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3:18" ht="13.5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3:18" ht="13.5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3:18" ht="13.5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3:18" ht="13.5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3:18" ht="13.5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3:18" ht="13.5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3:18" ht="13.5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3:18" ht="13.5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3:18" ht="13.5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3:18" ht="13.5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3:18" ht="13.5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3:18" ht="13.5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3:18" ht="13.5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3:18" ht="13.5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3:18" ht="13.5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3:18" ht="13.5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3:18" ht="13.5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3:18" ht="13.5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3:18" ht="13.5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3:18" ht="13.5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3:18" ht="13.5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3:18" ht="13.5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3:18" ht="13.5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3:18" ht="13.5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3:18" ht="13.5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3:18" ht="13.5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3:18" ht="13.5"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3:18" ht="13.5"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3:18" ht="13.5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3:18" ht="13.5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3:18" ht="13.5"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3:18" ht="13.5"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3:18" ht="13.5"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3:18" ht="13.5"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3:18" ht="13.5"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3:18" ht="13.5"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3:18" ht="13.5"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3:18" ht="13.5"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3:18" ht="13.5"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3:18" ht="13.5"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3:18" ht="13.5"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3:18" ht="13.5"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3:18" ht="13.5"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3:18" ht="13.5"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3:18" ht="13.5"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3:18" ht="13.5"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3:18" ht="13.5"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3:18" ht="13.5"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3:18" ht="13.5"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3:18" ht="13.5"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3:18" ht="13.5"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3:18" ht="13.5"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3:18" ht="13.5"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3:18" ht="13.5"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3:18" ht="13.5"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3:18" ht="13.5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3:18" ht="13.5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3:18" ht="13.5"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3:18" ht="13.5"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&amp;C&amp;16第１１回中部学生ライフル射撃不朽戦
&amp;"ＭＳ Ｐゴシック,太字"&amp;20 50m3x20</oddHeader>
    <oddFooter>&amp;L&amp;D　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A1" sqref="A1:A2"/>
      <selection activeCell="A1" sqref="A1:A2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44" t="s">
        <v>22</v>
      </c>
      <c r="B1" s="44" t="s">
        <v>23</v>
      </c>
      <c r="C1" s="44" t="s">
        <v>24</v>
      </c>
      <c r="D1" s="44" t="s">
        <v>25</v>
      </c>
      <c r="E1" s="13" t="s">
        <v>26</v>
      </c>
      <c r="F1" s="14" t="s">
        <v>27</v>
      </c>
      <c r="G1" s="15" t="s">
        <v>28</v>
      </c>
      <c r="H1" s="14" t="s">
        <v>29</v>
      </c>
      <c r="I1" s="15" t="s">
        <v>30</v>
      </c>
      <c r="J1" s="14" t="s">
        <v>31</v>
      </c>
      <c r="K1" s="15" t="s">
        <v>32</v>
      </c>
      <c r="L1" s="14" t="s">
        <v>33</v>
      </c>
      <c r="M1" s="13" t="s">
        <v>34</v>
      </c>
      <c r="N1" s="16" t="s">
        <v>35</v>
      </c>
      <c r="O1" s="14" t="s">
        <v>36</v>
      </c>
      <c r="P1" s="45" t="s">
        <v>37</v>
      </c>
      <c r="Q1" s="47" t="s">
        <v>38</v>
      </c>
      <c r="R1" s="49" t="s">
        <v>0</v>
      </c>
    </row>
    <row r="2" spans="1:18" ht="21.75" customHeight="1" thickBot="1">
      <c r="A2" s="44"/>
      <c r="B2" s="44"/>
      <c r="C2" s="44"/>
      <c r="D2" s="44"/>
      <c r="E2" s="17" t="s">
        <v>39</v>
      </c>
      <c r="F2" s="18" t="s">
        <v>39</v>
      </c>
      <c r="G2" s="19" t="s">
        <v>39</v>
      </c>
      <c r="H2" s="18" t="s">
        <v>39</v>
      </c>
      <c r="I2" s="19" t="s">
        <v>39</v>
      </c>
      <c r="J2" s="18" t="s">
        <v>39</v>
      </c>
      <c r="K2" s="19" t="s">
        <v>39</v>
      </c>
      <c r="L2" s="18" t="s">
        <v>39</v>
      </c>
      <c r="M2" s="19" t="s">
        <v>39</v>
      </c>
      <c r="N2" s="20" t="s">
        <v>39</v>
      </c>
      <c r="O2" s="18" t="s">
        <v>39</v>
      </c>
      <c r="P2" s="46"/>
      <c r="Q2" s="48"/>
      <c r="R2" s="49"/>
    </row>
    <row r="3" spans="1:18" ht="24.75" customHeight="1" thickBot="1">
      <c r="A3" s="50">
        <v>1</v>
      </c>
      <c r="B3" s="51" t="s">
        <v>152</v>
      </c>
      <c r="C3" s="53" t="s">
        <v>54</v>
      </c>
      <c r="D3" s="55">
        <v>541</v>
      </c>
      <c r="E3" s="21">
        <v>9.5</v>
      </c>
      <c r="F3" s="21">
        <v>10.7</v>
      </c>
      <c r="G3" s="21">
        <v>7.9</v>
      </c>
      <c r="H3" s="21">
        <v>8.7</v>
      </c>
      <c r="I3" s="21">
        <v>9.7</v>
      </c>
      <c r="J3" s="21">
        <v>10</v>
      </c>
      <c r="K3" s="21">
        <v>10</v>
      </c>
      <c r="L3" s="21">
        <v>10.1</v>
      </c>
      <c r="M3" s="21">
        <v>9.4</v>
      </c>
      <c r="N3" s="21">
        <v>8</v>
      </c>
      <c r="O3" s="21"/>
      <c r="P3" s="56">
        <f>SUM(E3:N3)</f>
        <v>94</v>
      </c>
      <c r="Q3" s="58">
        <f>D3+P3</f>
        <v>635</v>
      </c>
      <c r="R3" s="60">
        <f>RANK(Q3,Q3:Q17)</f>
        <v>1</v>
      </c>
    </row>
    <row r="4" spans="1:18" ht="24.75" customHeight="1" thickBot="1">
      <c r="A4" s="50"/>
      <c r="B4" s="52"/>
      <c r="C4" s="54"/>
      <c r="D4" s="55"/>
      <c r="E4" s="22">
        <f>D3+E3</f>
        <v>550.5</v>
      </c>
      <c r="F4" s="22">
        <f>E4+F3</f>
        <v>561.2</v>
      </c>
      <c r="G4" s="22">
        <f aca="true" t="shared" si="0" ref="G4:O4">F4+G3</f>
        <v>569.1</v>
      </c>
      <c r="H4" s="22">
        <f t="shared" si="0"/>
        <v>577.8000000000001</v>
      </c>
      <c r="I4" s="22">
        <f t="shared" si="0"/>
        <v>587.5000000000001</v>
      </c>
      <c r="J4" s="22">
        <f t="shared" si="0"/>
        <v>597.5000000000001</v>
      </c>
      <c r="K4" s="22">
        <f t="shared" si="0"/>
        <v>607.5000000000001</v>
      </c>
      <c r="L4" s="22">
        <f t="shared" si="0"/>
        <v>617.6000000000001</v>
      </c>
      <c r="M4" s="22">
        <f t="shared" si="0"/>
        <v>627.0000000000001</v>
      </c>
      <c r="N4" s="22">
        <f t="shared" si="0"/>
        <v>635.0000000000001</v>
      </c>
      <c r="O4" s="22">
        <f t="shared" si="0"/>
        <v>635.0000000000001</v>
      </c>
      <c r="P4" s="57"/>
      <c r="Q4" s="59"/>
      <c r="R4" s="61"/>
    </row>
    <row r="5" spans="1:18" ht="24.75" customHeight="1" thickBot="1">
      <c r="A5" s="50">
        <v>2</v>
      </c>
      <c r="B5" s="62" t="s">
        <v>153</v>
      </c>
      <c r="C5" s="53" t="s">
        <v>54</v>
      </c>
      <c r="D5" s="55">
        <v>541</v>
      </c>
      <c r="E5" s="21">
        <v>9.7</v>
      </c>
      <c r="F5" s="21">
        <v>0</v>
      </c>
      <c r="G5" s="21">
        <v>9.5</v>
      </c>
      <c r="H5" s="21">
        <v>9.5</v>
      </c>
      <c r="I5" s="21">
        <v>10.2</v>
      </c>
      <c r="J5" s="21">
        <v>8</v>
      </c>
      <c r="K5" s="21">
        <v>8.7</v>
      </c>
      <c r="L5" s="21">
        <v>8.3</v>
      </c>
      <c r="M5" s="21">
        <v>10.3</v>
      </c>
      <c r="N5" s="21">
        <v>10.1</v>
      </c>
      <c r="O5" s="21"/>
      <c r="P5" s="56">
        <f>SUM(E5:N5)</f>
        <v>84.29999999999998</v>
      </c>
      <c r="Q5" s="58">
        <f>D5+P5</f>
        <v>625.3</v>
      </c>
      <c r="R5" s="60">
        <f>RANK(Q5,Q3:Q17)</f>
        <v>5</v>
      </c>
    </row>
    <row r="6" spans="1:18" ht="24.75" customHeight="1" thickBot="1">
      <c r="A6" s="50"/>
      <c r="B6" s="63"/>
      <c r="C6" s="54"/>
      <c r="D6" s="55"/>
      <c r="E6" s="22">
        <f>D5+E5</f>
        <v>550.7</v>
      </c>
      <c r="F6" s="22">
        <f>E6+F5</f>
        <v>550.7</v>
      </c>
      <c r="G6" s="22">
        <f aca="true" t="shared" si="1" ref="G6:O6">F6+G5</f>
        <v>560.2</v>
      </c>
      <c r="H6" s="22">
        <f t="shared" si="1"/>
        <v>569.7</v>
      </c>
      <c r="I6" s="22">
        <f t="shared" si="1"/>
        <v>579.9000000000001</v>
      </c>
      <c r="J6" s="22">
        <f t="shared" si="1"/>
        <v>587.9000000000001</v>
      </c>
      <c r="K6" s="22">
        <f t="shared" si="1"/>
        <v>596.6000000000001</v>
      </c>
      <c r="L6" s="22">
        <f t="shared" si="1"/>
        <v>604.9000000000001</v>
      </c>
      <c r="M6" s="22">
        <f t="shared" si="1"/>
        <v>615.2</v>
      </c>
      <c r="N6" s="22">
        <f t="shared" si="1"/>
        <v>625.3000000000001</v>
      </c>
      <c r="O6" s="22">
        <f t="shared" si="1"/>
        <v>625.3000000000001</v>
      </c>
      <c r="P6" s="57"/>
      <c r="Q6" s="59"/>
      <c r="R6" s="61"/>
    </row>
    <row r="7" spans="1:18" ht="24.75" customHeight="1" thickBot="1">
      <c r="A7" s="50">
        <v>3</v>
      </c>
      <c r="B7" s="64" t="s">
        <v>154</v>
      </c>
      <c r="C7" s="53" t="s">
        <v>54</v>
      </c>
      <c r="D7" s="55">
        <v>540</v>
      </c>
      <c r="E7" s="21">
        <v>6.9</v>
      </c>
      <c r="F7" s="21">
        <v>8</v>
      </c>
      <c r="G7" s="21">
        <v>4</v>
      </c>
      <c r="H7" s="21">
        <v>7.1</v>
      </c>
      <c r="I7" s="21">
        <v>8.8</v>
      </c>
      <c r="J7" s="21">
        <v>8.2</v>
      </c>
      <c r="K7" s="21">
        <v>7</v>
      </c>
      <c r="L7" s="21">
        <v>7.4</v>
      </c>
      <c r="M7" s="21">
        <v>7.9</v>
      </c>
      <c r="N7" s="21">
        <v>8.9</v>
      </c>
      <c r="O7" s="21"/>
      <c r="P7" s="56">
        <f>SUM(E7:N7)</f>
        <v>74.2</v>
      </c>
      <c r="Q7" s="58">
        <f>D7+P7</f>
        <v>614.2</v>
      </c>
      <c r="R7" s="60">
        <f>RANK(Q7,Q3:Q17)</f>
        <v>7</v>
      </c>
    </row>
    <row r="8" spans="1:18" ht="24.75" customHeight="1" thickBot="1">
      <c r="A8" s="50"/>
      <c r="B8" s="65"/>
      <c r="C8" s="54"/>
      <c r="D8" s="55"/>
      <c r="E8" s="22">
        <f>D7+E7</f>
        <v>546.9</v>
      </c>
      <c r="F8" s="22">
        <f>E8+F7</f>
        <v>554.9</v>
      </c>
      <c r="G8" s="22">
        <f aca="true" t="shared" si="2" ref="G8:O8">F8+G7</f>
        <v>558.9</v>
      </c>
      <c r="H8" s="22">
        <f t="shared" si="2"/>
        <v>566</v>
      </c>
      <c r="I8" s="22">
        <f t="shared" si="2"/>
        <v>574.8</v>
      </c>
      <c r="J8" s="22">
        <f t="shared" si="2"/>
        <v>583</v>
      </c>
      <c r="K8" s="22">
        <f t="shared" si="2"/>
        <v>590</v>
      </c>
      <c r="L8" s="22">
        <f t="shared" si="2"/>
        <v>597.4</v>
      </c>
      <c r="M8" s="22">
        <f t="shared" si="2"/>
        <v>605.3</v>
      </c>
      <c r="N8" s="22">
        <f t="shared" si="2"/>
        <v>614.1999999999999</v>
      </c>
      <c r="O8" s="22">
        <f t="shared" si="2"/>
        <v>614.1999999999999</v>
      </c>
      <c r="P8" s="57"/>
      <c r="Q8" s="59"/>
      <c r="R8" s="61"/>
    </row>
    <row r="9" spans="1:18" ht="24.75" customHeight="1" thickBot="1">
      <c r="A9" s="50">
        <v>4</v>
      </c>
      <c r="B9" s="51" t="s">
        <v>155</v>
      </c>
      <c r="C9" s="53" t="s">
        <v>58</v>
      </c>
      <c r="D9" s="66">
        <v>539</v>
      </c>
      <c r="E9" s="21">
        <v>9.6</v>
      </c>
      <c r="F9" s="21">
        <v>8.4</v>
      </c>
      <c r="G9" s="21">
        <v>10.8</v>
      </c>
      <c r="H9" s="21">
        <v>8.4</v>
      </c>
      <c r="I9" s="21">
        <v>10.2</v>
      </c>
      <c r="J9" s="21">
        <v>9.8</v>
      </c>
      <c r="K9" s="21">
        <v>9.2</v>
      </c>
      <c r="L9" s="21">
        <v>7.7</v>
      </c>
      <c r="M9" s="21">
        <v>10.1</v>
      </c>
      <c r="N9" s="21">
        <v>9.3</v>
      </c>
      <c r="O9" s="21"/>
      <c r="P9" s="56">
        <f>SUM(E9:N9)</f>
        <v>93.5</v>
      </c>
      <c r="Q9" s="58">
        <f>D9+P9</f>
        <v>632.5</v>
      </c>
      <c r="R9" s="60">
        <f>RANK(Q9,Q3:Q17)</f>
        <v>2</v>
      </c>
    </row>
    <row r="10" spans="1:18" ht="24.75" customHeight="1" thickBot="1">
      <c r="A10" s="50"/>
      <c r="B10" s="52"/>
      <c r="C10" s="54"/>
      <c r="D10" s="66"/>
      <c r="E10" s="22">
        <f>D9+E9</f>
        <v>548.6</v>
      </c>
      <c r="F10" s="22">
        <f>E10+F9</f>
        <v>557</v>
      </c>
      <c r="G10" s="22">
        <f aca="true" t="shared" si="3" ref="G10:O10">F10+G9</f>
        <v>567.8</v>
      </c>
      <c r="H10" s="22">
        <f t="shared" si="3"/>
        <v>576.1999999999999</v>
      </c>
      <c r="I10" s="22">
        <f t="shared" si="3"/>
        <v>586.4</v>
      </c>
      <c r="J10" s="22">
        <f t="shared" si="3"/>
        <v>596.1999999999999</v>
      </c>
      <c r="K10" s="22">
        <f t="shared" si="3"/>
        <v>605.4</v>
      </c>
      <c r="L10" s="22">
        <f t="shared" si="3"/>
        <v>613.1</v>
      </c>
      <c r="M10" s="22">
        <f t="shared" si="3"/>
        <v>623.2</v>
      </c>
      <c r="N10" s="22">
        <f t="shared" si="3"/>
        <v>632.5</v>
      </c>
      <c r="O10" s="22">
        <f t="shared" si="3"/>
        <v>632.5</v>
      </c>
      <c r="P10" s="57"/>
      <c r="Q10" s="59"/>
      <c r="R10" s="61"/>
    </row>
    <row r="11" spans="1:18" ht="24.75" customHeight="1" thickBot="1">
      <c r="A11" s="50">
        <v>5</v>
      </c>
      <c r="B11" s="51" t="s">
        <v>156</v>
      </c>
      <c r="C11" s="53" t="s">
        <v>54</v>
      </c>
      <c r="D11" s="66">
        <v>536</v>
      </c>
      <c r="E11" s="21">
        <v>9.3</v>
      </c>
      <c r="F11" s="21">
        <v>9.2</v>
      </c>
      <c r="G11" s="21">
        <v>10.3</v>
      </c>
      <c r="H11" s="21">
        <v>9.4</v>
      </c>
      <c r="I11" s="21">
        <v>7.6</v>
      </c>
      <c r="J11" s="21">
        <v>9.7</v>
      </c>
      <c r="K11" s="21">
        <v>10.7</v>
      </c>
      <c r="L11" s="21">
        <v>10</v>
      </c>
      <c r="M11" s="21">
        <v>7.4</v>
      </c>
      <c r="N11" s="21">
        <v>9.8</v>
      </c>
      <c r="O11" s="21"/>
      <c r="P11" s="56">
        <f>SUM(E11:N11)</f>
        <v>93.4</v>
      </c>
      <c r="Q11" s="58">
        <f>D11+P11</f>
        <v>629.4</v>
      </c>
      <c r="R11" s="60">
        <f>RANK(Q11,Q3:Q17)</f>
        <v>3</v>
      </c>
    </row>
    <row r="12" spans="1:18" ht="24.75" customHeight="1" thickBot="1">
      <c r="A12" s="50"/>
      <c r="B12" s="52"/>
      <c r="C12" s="54"/>
      <c r="D12" s="66"/>
      <c r="E12" s="22">
        <f>D11+E11</f>
        <v>545.3</v>
      </c>
      <c r="F12" s="22">
        <f>E12+F11</f>
        <v>554.5</v>
      </c>
      <c r="G12" s="22">
        <f aca="true" t="shared" si="4" ref="G12:O12">F12+G11</f>
        <v>564.8</v>
      </c>
      <c r="H12" s="22">
        <f t="shared" si="4"/>
        <v>574.1999999999999</v>
      </c>
      <c r="I12" s="22">
        <f t="shared" si="4"/>
        <v>581.8</v>
      </c>
      <c r="J12" s="22">
        <f t="shared" si="4"/>
        <v>591.5</v>
      </c>
      <c r="K12" s="22">
        <f t="shared" si="4"/>
        <v>602.2</v>
      </c>
      <c r="L12" s="22">
        <f t="shared" si="4"/>
        <v>612.2</v>
      </c>
      <c r="M12" s="22">
        <f t="shared" si="4"/>
        <v>619.6</v>
      </c>
      <c r="N12" s="22">
        <f t="shared" si="4"/>
        <v>629.4</v>
      </c>
      <c r="O12" s="22">
        <f t="shared" si="4"/>
        <v>629.4</v>
      </c>
      <c r="P12" s="57"/>
      <c r="Q12" s="59"/>
      <c r="R12" s="61"/>
    </row>
    <row r="13" spans="1:18" ht="24.75" customHeight="1" thickBot="1">
      <c r="A13" s="50">
        <v>6</v>
      </c>
      <c r="B13" s="64" t="s">
        <v>157</v>
      </c>
      <c r="C13" s="53" t="s">
        <v>54</v>
      </c>
      <c r="D13" s="55">
        <v>533</v>
      </c>
      <c r="E13" s="21">
        <v>10.7</v>
      </c>
      <c r="F13" s="21">
        <v>10.2</v>
      </c>
      <c r="G13" s="21">
        <v>9.6</v>
      </c>
      <c r="H13" s="21">
        <v>8.1</v>
      </c>
      <c r="I13" s="21">
        <v>9.7</v>
      </c>
      <c r="J13" s="21">
        <v>8.5</v>
      </c>
      <c r="K13" s="21">
        <v>9.4</v>
      </c>
      <c r="L13" s="21">
        <v>7.8</v>
      </c>
      <c r="M13" s="21">
        <v>10.1</v>
      </c>
      <c r="N13" s="21">
        <v>9.3</v>
      </c>
      <c r="O13" s="21"/>
      <c r="P13" s="56">
        <f>SUM(E13:N13)</f>
        <v>93.39999999999999</v>
      </c>
      <c r="Q13" s="58">
        <f>D13+P13</f>
        <v>626.4</v>
      </c>
      <c r="R13" s="60">
        <f>RANK(Q13,Q3:Q17)</f>
        <v>4</v>
      </c>
    </row>
    <row r="14" spans="1:18" ht="24.75" customHeight="1" thickBot="1">
      <c r="A14" s="50"/>
      <c r="B14" s="65"/>
      <c r="C14" s="54"/>
      <c r="D14" s="55"/>
      <c r="E14" s="22">
        <f>D13+E13</f>
        <v>543.7</v>
      </c>
      <c r="F14" s="22">
        <f>E14+F13</f>
        <v>553.9000000000001</v>
      </c>
      <c r="G14" s="22">
        <f aca="true" t="shared" si="5" ref="G14:O14">F14+G13</f>
        <v>563.5000000000001</v>
      </c>
      <c r="H14" s="22">
        <f t="shared" si="5"/>
        <v>571.6000000000001</v>
      </c>
      <c r="I14" s="22">
        <f t="shared" si="5"/>
        <v>581.3000000000002</v>
      </c>
      <c r="J14" s="22">
        <f t="shared" si="5"/>
        <v>589.8000000000002</v>
      </c>
      <c r="K14" s="22">
        <f t="shared" si="5"/>
        <v>599.2000000000002</v>
      </c>
      <c r="L14" s="22">
        <f t="shared" si="5"/>
        <v>607.0000000000001</v>
      </c>
      <c r="M14" s="22">
        <f t="shared" si="5"/>
        <v>617.1000000000001</v>
      </c>
      <c r="N14" s="22">
        <f t="shared" si="5"/>
        <v>626.4000000000001</v>
      </c>
      <c r="O14" s="22">
        <f t="shared" si="5"/>
        <v>626.4000000000001</v>
      </c>
      <c r="P14" s="57"/>
      <c r="Q14" s="59"/>
      <c r="R14" s="61"/>
    </row>
    <row r="15" spans="1:18" ht="24.75" customHeight="1" thickBot="1">
      <c r="A15" s="50">
        <v>7</v>
      </c>
      <c r="B15" s="64" t="s">
        <v>158</v>
      </c>
      <c r="C15" s="53" t="s">
        <v>54</v>
      </c>
      <c r="D15" s="55">
        <v>527</v>
      </c>
      <c r="E15" s="21">
        <v>4.9</v>
      </c>
      <c r="F15" s="21">
        <v>10.3</v>
      </c>
      <c r="G15" s="21">
        <v>4.6</v>
      </c>
      <c r="H15" s="21">
        <v>8.1</v>
      </c>
      <c r="I15" s="21">
        <v>10.2</v>
      </c>
      <c r="J15" s="21">
        <v>8.7</v>
      </c>
      <c r="K15" s="21">
        <v>9.2</v>
      </c>
      <c r="L15" s="21">
        <v>9.7</v>
      </c>
      <c r="M15" s="21">
        <v>9.6</v>
      </c>
      <c r="N15" s="21">
        <v>9.6</v>
      </c>
      <c r="O15" s="21"/>
      <c r="P15" s="56">
        <f>SUM(E15:N15)</f>
        <v>84.89999999999999</v>
      </c>
      <c r="Q15" s="58">
        <f>D15+P15</f>
        <v>611.9</v>
      </c>
      <c r="R15" s="60">
        <f>RANK(Q15,Q3:Q17)</f>
        <v>8</v>
      </c>
    </row>
    <row r="16" spans="1:18" ht="24.75" customHeight="1" thickBot="1">
      <c r="A16" s="50"/>
      <c r="B16" s="65"/>
      <c r="C16" s="54"/>
      <c r="D16" s="55"/>
      <c r="E16" s="22">
        <f>D15+E15</f>
        <v>531.9</v>
      </c>
      <c r="F16" s="22">
        <f>E16+F15</f>
        <v>542.1999999999999</v>
      </c>
      <c r="G16" s="22">
        <f aca="true" t="shared" si="6" ref="G16:O16">F16+G15</f>
        <v>546.8</v>
      </c>
      <c r="H16" s="22">
        <f t="shared" si="6"/>
        <v>554.9</v>
      </c>
      <c r="I16" s="22">
        <f t="shared" si="6"/>
        <v>565.1</v>
      </c>
      <c r="J16" s="22">
        <f t="shared" si="6"/>
        <v>573.8000000000001</v>
      </c>
      <c r="K16" s="22">
        <f t="shared" si="6"/>
        <v>583.0000000000001</v>
      </c>
      <c r="L16" s="22">
        <f t="shared" si="6"/>
        <v>592.7000000000002</v>
      </c>
      <c r="M16" s="22">
        <f t="shared" si="6"/>
        <v>602.3000000000002</v>
      </c>
      <c r="N16" s="22">
        <f t="shared" si="6"/>
        <v>611.9000000000002</v>
      </c>
      <c r="O16" s="22">
        <f t="shared" si="6"/>
        <v>611.9000000000002</v>
      </c>
      <c r="P16" s="57"/>
      <c r="Q16" s="59"/>
      <c r="R16" s="61"/>
    </row>
    <row r="17" spans="1:18" ht="24.75" customHeight="1" thickBot="1">
      <c r="A17" s="50">
        <v>8</v>
      </c>
      <c r="B17" s="62" t="s">
        <v>159</v>
      </c>
      <c r="C17" s="53" t="s">
        <v>129</v>
      </c>
      <c r="D17" s="66">
        <v>527</v>
      </c>
      <c r="E17" s="21">
        <v>8.1</v>
      </c>
      <c r="F17" s="21">
        <v>6.3</v>
      </c>
      <c r="G17" s="21">
        <v>8.9</v>
      </c>
      <c r="H17" s="21">
        <v>8.6</v>
      </c>
      <c r="I17" s="21">
        <v>9.4</v>
      </c>
      <c r="J17" s="21">
        <v>9</v>
      </c>
      <c r="K17" s="21">
        <v>9</v>
      </c>
      <c r="L17" s="21">
        <v>9</v>
      </c>
      <c r="M17" s="21">
        <v>10.6</v>
      </c>
      <c r="N17" s="21">
        <v>9.8</v>
      </c>
      <c r="O17" s="21"/>
      <c r="P17" s="56">
        <f>SUM(E17:N17)</f>
        <v>88.69999999999999</v>
      </c>
      <c r="Q17" s="58">
        <f>D17+P17</f>
        <v>615.7</v>
      </c>
      <c r="R17" s="60">
        <f>RANK(Q17,Q3:Q17)</f>
        <v>6</v>
      </c>
    </row>
    <row r="18" spans="1:18" ht="27.75" customHeight="1" thickBot="1">
      <c r="A18" s="50"/>
      <c r="B18" s="63"/>
      <c r="C18" s="54"/>
      <c r="D18" s="66"/>
      <c r="E18" s="22">
        <f>D17+E17</f>
        <v>535.1</v>
      </c>
      <c r="F18" s="22">
        <f>E18+F17</f>
        <v>541.4</v>
      </c>
      <c r="G18" s="22">
        <f aca="true" t="shared" si="7" ref="G18:O18">F18+G17</f>
        <v>550.3</v>
      </c>
      <c r="H18" s="22">
        <f t="shared" si="7"/>
        <v>558.9</v>
      </c>
      <c r="I18" s="22">
        <f t="shared" si="7"/>
        <v>568.3</v>
      </c>
      <c r="J18" s="22">
        <f t="shared" si="7"/>
        <v>577.3</v>
      </c>
      <c r="K18" s="22">
        <f t="shared" si="7"/>
        <v>586.3</v>
      </c>
      <c r="L18" s="22">
        <f t="shared" si="7"/>
        <v>595.3</v>
      </c>
      <c r="M18" s="22">
        <f t="shared" si="7"/>
        <v>605.9</v>
      </c>
      <c r="N18" s="22">
        <f t="shared" si="7"/>
        <v>615.6999999999999</v>
      </c>
      <c r="O18" s="22">
        <f t="shared" si="7"/>
        <v>615.6999999999999</v>
      </c>
      <c r="P18" s="57"/>
      <c r="Q18" s="59"/>
      <c r="R18" s="61"/>
    </row>
  </sheetData>
  <mergeCells count="63">
    <mergeCell ref="P17:P18"/>
    <mergeCell ref="Q17:Q18"/>
    <mergeCell ref="R17:R18"/>
    <mergeCell ref="A17:A18"/>
    <mergeCell ref="B17:B18"/>
    <mergeCell ref="C17:C18"/>
    <mergeCell ref="D17:D18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A13:A14"/>
    <mergeCell ref="B13:B14"/>
    <mergeCell ref="C13:C14"/>
    <mergeCell ref="D13:D14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9:A10"/>
    <mergeCell ref="B9:B10"/>
    <mergeCell ref="C9:C10"/>
    <mergeCell ref="D9:D10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5:A6"/>
    <mergeCell ref="B5:B6"/>
    <mergeCell ref="C5:C6"/>
    <mergeCell ref="D5:D6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1:A2"/>
    <mergeCell ref="B1:B2"/>
    <mergeCell ref="C1:C2"/>
    <mergeCell ref="D1:D2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Ｐゴシック,太字"&amp;20第回中部学生ライフル射撃選手権大会
&amp;22 10mS60
 FINAL</oddHeader>
    <oddFooter>&amp;L&amp;D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A1" sqref="A1:A2"/>
      <selection activeCell="A1" sqref="A1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44" t="s">
        <v>22</v>
      </c>
      <c r="B1" s="44" t="s">
        <v>23</v>
      </c>
      <c r="C1" s="44" t="s">
        <v>24</v>
      </c>
      <c r="D1" s="44" t="s">
        <v>25</v>
      </c>
      <c r="E1" s="13" t="s">
        <v>26</v>
      </c>
      <c r="F1" s="14" t="s">
        <v>27</v>
      </c>
      <c r="G1" s="15" t="s">
        <v>28</v>
      </c>
      <c r="H1" s="14" t="s">
        <v>29</v>
      </c>
      <c r="I1" s="15" t="s">
        <v>30</v>
      </c>
      <c r="J1" s="14" t="s">
        <v>31</v>
      </c>
      <c r="K1" s="15" t="s">
        <v>32</v>
      </c>
      <c r="L1" s="14" t="s">
        <v>33</v>
      </c>
      <c r="M1" s="13" t="s">
        <v>34</v>
      </c>
      <c r="N1" s="16" t="s">
        <v>35</v>
      </c>
      <c r="O1" s="14" t="s">
        <v>36</v>
      </c>
      <c r="P1" s="45" t="s">
        <v>37</v>
      </c>
      <c r="Q1" s="47" t="s">
        <v>38</v>
      </c>
      <c r="R1" s="49" t="s">
        <v>0</v>
      </c>
    </row>
    <row r="2" spans="1:18" ht="21.75" customHeight="1" thickBot="1">
      <c r="A2" s="44"/>
      <c r="B2" s="44"/>
      <c r="C2" s="44"/>
      <c r="D2" s="44"/>
      <c r="E2" s="17" t="s">
        <v>39</v>
      </c>
      <c r="F2" s="18" t="s">
        <v>39</v>
      </c>
      <c r="G2" s="19" t="s">
        <v>39</v>
      </c>
      <c r="H2" s="18" t="s">
        <v>39</v>
      </c>
      <c r="I2" s="19" t="s">
        <v>39</v>
      </c>
      <c r="J2" s="18" t="s">
        <v>39</v>
      </c>
      <c r="K2" s="19" t="s">
        <v>39</v>
      </c>
      <c r="L2" s="18" t="s">
        <v>39</v>
      </c>
      <c r="M2" s="19" t="s">
        <v>39</v>
      </c>
      <c r="N2" s="20" t="s">
        <v>39</v>
      </c>
      <c r="O2" s="18" t="s">
        <v>39</v>
      </c>
      <c r="P2" s="46"/>
      <c r="Q2" s="48"/>
      <c r="R2" s="49"/>
    </row>
    <row r="3" spans="1:18" ht="24.75" customHeight="1" thickBot="1">
      <c r="A3" s="50">
        <v>1</v>
      </c>
      <c r="B3" s="51" t="s">
        <v>160</v>
      </c>
      <c r="C3" s="53" t="s">
        <v>54</v>
      </c>
      <c r="D3" s="55">
        <v>568</v>
      </c>
      <c r="E3" s="21">
        <v>8.4</v>
      </c>
      <c r="F3" s="21">
        <v>6.9</v>
      </c>
      <c r="G3" s="21">
        <v>9.3</v>
      </c>
      <c r="H3" s="21">
        <v>7.9</v>
      </c>
      <c r="I3" s="21">
        <v>8.5</v>
      </c>
      <c r="J3" s="21">
        <v>9.1</v>
      </c>
      <c r="K3" s="21">
        <v>10.8</v>
      </c>
      <c r="L3" s="21">
        <v>10.2</v>
      </c>
      <c r="M3" s="21">
        <v>8</v>
      </c>
      <c r="N3" s="21">
        <v>10.2</v>
      </c>
      <c r="O3" s="21"/>
      <c r="P3" s="56">
        <f>SUM(E3:N3)</f>
        <v>89.30000000000001</v>
      </c>
      <c r="Q3" s="58">
        <f>D3+P3</f>
        <v>657.3</v>
      </c>
      <c r="R3" s="60">
        <f>RANK(Q3,Q3:Q17)</f>
        <v>2</v>
      </c>
    </row>
    <row r="4" spans="1:18" ht="24.75" customHeight="1" thickBot="1">
      <c r="A4" s="50"/>
      <c r="B4" s="52"/>
      <c r="C4" s="54"/>
      <c r="D4" s="55"/>
      <c r="E4" s="22">
        <f>D3+E3</f>
        <v>576.4</v>
      </c>
      <c r="F4" s="22">
        <f aca="true" t="shared" si="0" ref="F4:O4">E4+F3</f>
        <v>583.3</v>
      </c>
      <c r="G4" s="22">
        <f t="shared" si="0"/>
        <v>592.5999999999999</v>
      </c>
      <c r="H4" s="22">
        <f t="shared" si="0"/>
        <v>600.4999999999999</v>
      </c>
      <c r="I4" s="22">
        <f t="shared" si="0"/>
        <v>608.9999999999999</v>
      </c>
      <c r="J4" s="22">
        <f t="shared" si="0"/>
        <v>618.0999999999999</v>
      </c>
      <c r="K4" s="22">
        <f t="shared" si="0"/>
        <v>628.8999999999999</v>
      </c>
      <c r="L4" s="22">
        <f t="shared" si="0"/>
        <v>639.0999999999999</v>
      </c>
      <c r="M4" s="22">
        <f t="shared" si="0"/>
        <v>647.0999999999999</v>
      </c>
      <c r="N4" s="22">
        <f t="shared" si="0"/>
        <v>657.3</v>
      </c>
      <c r="O4" s="22">
        <f t="shared" si="0"/>
        <v>657.3</v>
      </c>
      <c r="P4" s="57"/>
      <c r="Q4" s="59"/>
      <c r="R4" s="61"/>
    </row>
    <row r="5" spans="1:18" ht="24.75" customHeight="1" thickBot="1">
      <c r="A5" s="50">
        <v>2</v>
      </c>
      <c r="B5" s="62" t="s">
        <v>161</v>
      </c>
      <c r="C5" s="53" t="s">
        <v>56</v>
      </c>
      <c r="D5" s="55">
        <v>567</v>
      </c>
      <c r="E5" s="21">
        <v>8.7</v>
      </c>
      <c r="F5" s="21">
        <v>9.7</v>
      </c>
      <c r="G5" s="21">
        <v>9.2</v>
      </c>
      <c r="H5" s="21">
        <v>9.1</v>
      </c>
      <c r="I5" s="21">
        <v>8.2</v>
      </c>
      <c r="J5" s="21">
        <v>9.1</v>
      </c>
      <c r="K5" s="21">
        <v>8.7</v>
      </c>
      <c r="L5" s="21">
        <v>9</v>
      </c>
      <c r="M5" s="21">
        <v>9.4</v>
      </c>
      <c r="N5" s="21">
        <v>9.5</v>
      </c>
      <c r="O5" s="21"/>
      <c r="P5" s="56">
        <f>SUM(E5:N5)</f>
        <v>90.6</v>
      </c>
      <c r="Q5" s="58">
        <f>D5+P5</f>
        <v>657.6</v>
      </c>
      <c r="R5" s="60">
        <f>RANK(Q5,Q3:Q17)</f>
        <v>1</v>
      </c>
    </row>
    <row r="6" spans="1:18" ht="24.75" customHeight="1" thickBot="1">
      <c r="A6" s="50"/>
      <c r="B6" s="63"/>
      <c r="C6" s="54"/>
      <c r="D6" s="55"/>
      <c r="E6" s="22">
        <f>D5+E5</f>
        <v>575.7</v>
      </c>
      <c r="F6" s="22">
        <f aca="true" t="shared" si="1" ref="F6:O6">E6+F5</f>
        <v>585.4000000000001</v>
      </c>
      <c r="G6" s="22">
        <f t="shared" si="1"/>
        <v>594.6000000000001</v>
      </c>
      <c r="H6" s="22">
        <f t="shared" si="1"/>
        <v>603.7000000000002</v>
      </c>
      <c r="I6" s="22">
        <f t="shared" si="1"/>
        <v>611.9000000000002</v>
      </c>
      <c r="J6" s="22">
        <f t="shared" si="1"/>
        <v>621.0000000000002</v>
      </c>
      <c r="K6" s="22">
        <f t="shared" si="1"/>
        <v>629.7000000000003</v>
      </c>
      <c r="L6" s="22">
        <f t="shared" si="1"/>
        <v>638.7000000000003</v>
      </c>
      <c r="M6" s="22">
        <f t="shared" si="1"/>
        <v>648.1000000000003</v>
      </c>
      <c r="N6" s="22">
        <f t="shared" si="1"/>
        <v>657.6000000000003</v>
      </c>
      <c r="O6" s="22">
        <f t="shared" si="1"/>
        <v>657.6000000000003</v>
      </c>
      <c r="P6" s="57"/>
      <c r="Q6" s="59"/>
      <c r="R6" s="61"/>
    </row>
    <row r="7" spans="1:18" ht="24.75" customHeight="1" thickBot="1">
      <c r="A7" s="50">
        <v>3</v>
      </c>
      <c r="B7" s="64" t="s">
        <v>162</v>
      </c>
      <c r="C7" s="53" t="s">
        <v>63</v>
      </c>
      <c r="D7" s="55">
        <v>560</v>
      </c>
      <c r="E7" s="21">
        <v>10.2</v>
      </c>
      <c r="F7" s="21">
        <v>10</v>
      </c>
      <c r="G7" s="21">
        <v>9.4</v>
      </c>
      <c r="H7" s="21">
        <v>8.8</v>
      </c>
      <c r="I7" s="21">
        <v>7.3</v>
      </c>
      <c r="J7" s="21">
        <v>9.2</v>
      </c>
      <c r="K7" s="21">
        <v>10.8</v>
      </c>
      <c r="L7" s="21">
        <v>8.5</v>
      </c>
      <c r="M7" s="21">
        <v>10.3</v>
      </c>
      <c r="N7" s="21">
        <v>7.3</v>
      </c>
      <c r="O7" s="21"/>
      <c r="P7" s="56">
        <f>SUM(E7:N7)</f>
        <v>91.8</v>
      </c>
      <c r="Q7" s="58">
        <f>D7+P7</f>
        <v>651.8</v>
      </c>
      <c r="R7" s="60">
        <f>RANK(Q7,Q3:Q17)</f>
        <v>4</v>
      </c>
    </row>
    <row r="8" spans="1:18" ht="24.75" customHeight="1" thickBot="1">
      <c r="A8" s="50"/>
      <c r="B8" s="65"/>
      <c r="C8" s="54"/>
      <c r="D8" s="55"/>
      <c r="E8" s="22">
        <f>D7+E7</f>
        <v>570.2</v>
      </c>
      <c r="F8" s="22">
        <f aca="true" t="shared" si="2" ref="F8:O8">E8+F7</f>
        <v>580.2</v>
      </c>
      <c r="G8" s="22">
        <f t="shared" si="2"/>
        <v>589.6</v>
      </c>
      <c r="H8" s="22">
        <f t="shared" si="2"/>
        <v>598.4</v>
      </c>
      <c r="I8" s="22">
        <f t="shared" si="2"/>
        <v>605.6999999999999</v>
      </c>
      <c r="J8" s="22">
        <f t="shared" si="2"/>
        <v>614.9</v>
      </c>
      <c r="K8" s="22">
        <f t="shared" si="2"/>
        <v>625.6999999999999</v>
      </c>
      <c r="L8" s="22">
        <f t="shared" si="2"/>
        <v>634.1999999999999</v>
      </c>
      <c r="M8" s="22">
        <f t="shared" si="2"/>
        <v>644.4999999999999</v>
      </c>
      <c r="N8" s="22">
        <f t="shared" si="2"/>
        <v>651.7999999999998</v>
      </c>
      <c r="O8" s="22">
        <f t="shared" si="2"/>
        <v>651.7999999999998</v>
      </c>
      <c r="P8" s="57"/>
      <c r="Q8" s="59"/>
      <c r="R8" s="61"/>
    </row>
    <row r="9" spans="1:18" ht="24.75" customHeight="1" thickBot="1">
      <c r="A9" s="50">
        <v>4</v>
      </c>
      <c r="B9" s="51" t="s">
        <v>163</v>
      </c>
      <c r="C9" s="53" t="s">
        <v>129</v>
      </c>
      <c r="D9" s="66">
        <v>560</v>
      </c>
      <c r="E9" s="21">
        <v>10.2</v>
      </c>
      <c r="F9" s="21">
        <v>10.8</v>
      </c>
      <c r="G9" s="21">
        <v>9.7</v>
      </c>
      <c r="H9" s="21">
        <v>9.5</v>
      </c>
      <c r="I9" s="21">
        <v>7.9</v>
      </c>
      <c r="J9" s="21">
        <v>9.6</v>
      </c>
      <c r="K9" s="21">
        <v>9.3</v>
      </c>
      <c r="L9" s="21">
        <v>9.5</v>
      </c>
      <c r="M9" s="21">
        <v>10.5</v>
      </c>
      <c r="N9" s="21">
        <v>9.9</v>
      </c>
      <c r="O9" s="21"/>
      <c r="P9" s="56">
        <f>SUM(E9:N9)</f>
        <v>96.9</v>
      </c>
      <c r="Q9" s="58">
        <f>D9+P9</f>
        <v>656.9</v>
      </c>
      <c r="R9" s="60">
        <f>RANK(Q9,Q3:Q17)</f>
        <v>3</v>
      </c>
    </row>
    <row r="10" spans="1:18" ht="24.75" customHeight="1" thickBot="1">
      <c r="A10" s="50"/>
      <c r="B10" s="52"/>
      <c r="C10" s="54"/>
      <c r="D10" s="66"/>
      <c r="E10" s="22">
        <f>D9+E9</f>
        <v>570.2</v>
      </c>
      <c r="F10" s="22">
        <f aca="true" t="shared" si="3" ref="F10:O10">E10+F9</f>
        <v>581</v>
      </c>
      <c r="G10" s="22">
        <f t="shared" si="3"/>
        <v>590.7</v>
      </c>
      <c r="H10" s="22">
        <f t="shared" si="3"/>
        <v>600.2</v>
      </c>
      <c r="I10" s="22">
        <f t="shared" si="3"/>
        <v>608.1</v>
      </c>
      <c r="J10" s="22">
        <f t="shared" si="3"/>
        <v>617.7</v>
      </c>
      <c r="K10" s="22">
        <f t="shared" si="3"/>
        <v>627</v>
      </c>
      <c r="L10" s="22">
        <f t="shared" si="3"/>
        <v>636.5</v>
      </c>
      <c r="M10" s="22">
        <f t="shared" si="3"/>
        <v>647</v>
      </c>
      <c r="N10" s="22">
        <f t="shared" si="3"/>
        <v>656.9</v>
      </c>
      <c r="O10" s="22">
        <f t="shared" si="3"/>
        <v>656.9</v>
      </c>
      <c r="P10" s="57"/>
      <c r="Q10" s="59"/>
      <c r="R10" s="61"/>
    </row>
    <row r="11" spans="1:18" ht="24.75" customHeight="1" thickBot="1">
      <c r="A11" s="50">
        <v>5</v>
      </c>
      <c r="B11" s="51" t="s">
        <v>164</v>
      </c>
      <c r="C11" s="53" t="s">
        <v>54</v>
      </c>
      <c r="D11" s="66">
        <v>552</v>
      </c>
      <c r="E11" s="21">
        <v>9.7</v>
      </c>
      <c r="F11" s="21">
        <v>9.8</v>
      </c>
      <c r="G11" s="21">
        <v>9.5</v>
      </c>
      <c r="H11" s="21">
        <v>10.2</v>
      </c>
      <c r="I11" s="21">
        <v>9.8</v>
      </c>
      <c r="J11" s="21">
        <v>9</v>
      </c>
      <c r="K11" s="21">
        <v>9.4</v>
      </c>
      <c r="L11" s="21">
        <v>10.5</v>
      </c>
      <c r="M11" s="21">
        <v>10.3</v>
      </c>
      <c r="N11" s="21">
        <v>10.5</v>
      </c>
      <c r="O11" s="21"/>
      <c r="P11" s="56">
        <f>SUM(E11:N11)</f>
        <v>98.7</v>
      </c>
      <c r="Q11" s="58">
        <f>D11+P11</f>
        <v>650.7</v>
      </c>
      <c r="R11" s="60">
        <f>RANK(Q11,Q3:Q17)</f>
        <v>5</v>
      </c>
    </row>
    <row r="12" spans="1:18" ht="24.75" customHeight="1" thickBot="1">
      <c r="A12" s="50"/>
      <c r="B12" s="52"/>
      <c r="C12" s="54"/>
      <c r="D12" s="66"/>
      <c r="E12" s="22">
        <f>D11+E11</f>
        <v>561.7</v>
      </c>
      <c r="F12" s="22">
        <f aca="true" t="shared" si="4" ref="F12:O12">E12+F11</f>
        <v>571.5</v>
      </c>
      <c r="G12" s="22">
        <f t="shared" si="4"/>
        <v>581</v>
      </c>
      <c r="H12" s="22">
        <f t="shared" si="4"/>
        <v>591.2</v>
      </c>
      <c r="I12" s="22">
        <f t="shared" si="4"/>
        <v>601</v>
      </c>
      <c r="J12" s="22">
        <f t="shared" si="4"/>
        <v>610</v>
      </c>
      <c r="K12" s="22">
        <f t="shared" si="4"/>
        <v>619.4</v>
      </c>
      <c r="L12" s="22">
        <f t="shared" si="4"/>
        <v>629.9</v>
      </c>
      <c r="M12" s="22">
        <f t="shared" si="4"/>
        <v>640.1999999999999</v>
      </c>
      <c r="N12" s="22">
        <f t="shared" si="4"/>
        <v>650.6999999999999</v>
      </c>
      <c r="O12" s="22">
        <f t="shared" si="4"/>
        <v>650.6999999999999</v>
      </c>
      <c r="P12" s="57"/>
      <c r="Q12" s="59"/>
      <c r="R12" s="61"/>
    </row>
    <row r="13" spans="1:18" ht="24.75" customHeight="1" thickBot="1">
      <c r="A13" s="50">
        <v>6</v>
      </c>
      <c r="B13" s="64" t="s">
        <v>165</v>
      </c>
      <c r="C13" s="53" t="s">
        <v>129</v>
      </c>
      <c r="D13" s="55">
        <v>551</v>
      </c>
      <c r="E13" s="21">
        <v>9.6</v>
      </c>
      <c r="F13" s="21">
        <v>7.9</v>
      </c>
      <c r="G13" s="21">
        <v>8</v>
      </c>
      <c r="H13" s="21">
        <v>7.7</v>
      </c>
      <c r="I13" s="21">
        <v>9.8</v>
      </c>
      <c r="J13" s="21">
        <v>9.4</v>
      </c>
      <c r="K13" s="21">
        <v>9.2</v>
      </c>
      <c r="L13" s="21">
        <v>10.4</v>
      </c>
      <c r="M13" s="21">
        <v>10</v>
      </c>
      <c r="N13" s="21">
        <v>8.9</v>
      </c>
      <c r="O13" s="21"/>
      <c r="P13" s="56">
        <f>SUM(E13:N13)</f>
        <v>90.9</v>
      </c>
      <c r="Q13" s="58">
        <f>D13+P13</f>
        <v>641.9</v>
      </c>
      <c r="R13" s="60">
        <f>RANK(Q13,Q3:Q17)</f>
        <v>6</v>
      </c>
    </row>
    <row r="14" spans="1:18" ht="24.75" customHeight="1" thickBot="1">
      <c r="A14" s="50"/>
      <c r="B14" s="65"/>
      <c r="C14" s="54"/>
      <c r="D14" s="55"/>
      <c r="E14" s="22">
        <f>D13+E13</f>
        <v>560.6</v>
      </c>
      <c r="F14" s="22">
        <f aca="true" t="shared" si="5" ref="F14:O14">E14+F13</f>
        <v>568.5</v>
      </c>
      <c r="G14" s="22">
        <f t="shared" si="5"/>
        <v>576.5</v>
      </c>
      <c r="H14" s="22">
        <f t="shared" si="5"/>
        <v>584.2</v>
      </c>
      <c r="I14" s="22">
        <f t="shared" si="5"/>
        <v>594</v>
      </c>
      <c r="J14" s="22">
        <f t="shared" si="5"/>
        <v>603.4</v>
      </c>
      <c r="K14" s="22">
        <f t="shared" si="5"/>
        <v>612.6</v>
      </c>
      <c r="L14" s="22">
        <f t="shared" si="5"/>
        <v>623</v>
      </c>
      <c r="M14" s="22">
        <f t="shared" si="5"/>
        <v>633</v>
      </c>
      <c r="N14" s="22">
        <f t="shared" si="5"/>
        <v>641.9</v>
      </c>
      <c r="O14" s="22">
        <f t="shared" si="5"/>
        <v>641.9</v>
      </c>
      <c r="P14" s="57"/>
      <c r="Q14" s="59"/>
      <c r="R14" s="61"/>
    </row>
    <row r="15" spans="1:18" ht="24.75" customHeight="1" thickBot="1">
      <c r="A15" s="50">
        <v>7</v>
      </c>
      <c r="B15" s="64" t="s">
        <v>166</v>
      </c>
      <c r="C15" s="53" t="s">
        <v>54</v>
      </c>
      <c r="D15" s="55">
        <v>547</v>
      </c>
      <c r="E15" s="21">
        <v>9.3</v>
      </c>
      <c r="F15" s="21">
        <v>9.1</v>
      </c>
      <c r="G15" s="21">
        <v>10.7</v>
      </c>
      <c r="H15" s="21">
        <v>10.3</v>
      </c>
      <c r="I15" s="21">
        <v>9.5</v>
      </c>
      <c r="J15" s="21">
        <v>9.3</v>
      </c>
      <c r="K15" s="21">
        <v>9.7</v>
      </c>
      <c r="L15" s="21">
        <v>9.3</v>
      </c>
      <c r="M15" s="21">
        <v>7</v>
      </c>
      <c r="N15" s="21">
        <v>9.3</v>
      </c>
      <c r="O15" s="21"/>
      <c r="P15" s="56">
        <f>SUM(E15:N15)</f>
        <v>93.5</v>
      </c>
      <c r="Q15" s="58">
        <f>D15+P15</f>
        <v>640.5</v>
      </c>
      <c r="R15" s="60">
        <f>RANK(Q15,Q3:Q17)</f>
        <v>7</v>
      </c>
    </row>
    <row r="16" spans="1:18" ht="24.75" customHeight="1" thickBot="1">
      <c r="A16" s="50"/>
      <c r="B16" s="65"/>
      <c r="C16" s="54"/>
      <c r="D16" s="55"/>
      <c r="E16" s="22">
        <f>D15+E15</f>
        <v>556.3</v>
      </c>
      <c r="F16" s="22">
        <f aca="true" t="shared" si="6" ref="F16:O16">E16+F15</f>
        <v>565.4</v>
      </c>
      <c r="G16" s="22">
        <f t="shared" si="6"/>
        <v>576.1</v>
      </c>
      <c r="H16" s="22">
        <f t="shared" si="6"/>
        <v>586.4</v>
      </c>
      <c r="I16" s="22">
        <f t="shared" si="6"/>
        <v>595.9</v>
      </c>
      <c r="J16" s="22">
        <f t="shared" si="6"/>
        <v>605.1999999999999</v>
      </c>
      <c r="K16" s="22">
        <f t="shared" si="6"/>
        <v>614.9</v>
      </c>
      <c r="L16" s="22">
        <f t="shared" si="6"/>
        <v>624.1999999999999</v>
      </c>
      <c r="M16" s="22">
        <f t="shared" si="6"/>
        <v>631.1999999999999</v>
      </c>
      <c r="N16" s="22">
        <f t="shared" si="6"/>
        <v>640.4999999999999</v>
      </c>
      <c r="O16" s="22">
        <f t="shared" si="6"/>
        <v>640.4999999999999</v>
      </c>
      <c r="P16" s="57"/>
      <c r="Q16" s="59"/>
      <c r="R16" s="61"/>
    </row>
    <row r="17" spans="1:18" ht="24.75" customHeight="1" thickBot="1">
      <c r="A17" s="50">
        <v>8</v>
      </c>
      <c r="B17" s="62" t="s">
        <v>167</v>
      </c>
      <c r="C17" s="53" t="s">
        <v>54</v>
      </c>
      <c r="D17" s="66">
        <v>541</v>
      </c>
      <c r="E17" s="21">
        <v>9.8</v>
      </c>
      <c r="F17" s="21">
        <v>8</v>
      </c>
      <c r="G17" s="21">
        <v>8.9</v>
      </c>
      <c r="H17" s="21">
        <v>8.2</v>
      </c>
      <c r="I17" s="21">
        <v>8.9</v>
      </c>
      <c r="J17" s="21">
        <v>9.4</v>
      </c>
      <c r="K17" s="21">
        <v>8.6</v>
      </c>
      <c r="L17" s="21">
        <v>9.9</v>
      </c>
      <c r="M17" s="21">
        <v>10</v>
      </c>
      <c r="N17" s="21">
        <v>10.1</v>
      </c>
      <c r="O17" s="21"/>
      <c r="P17" s="56">
        <f>SUM(E17:N17)</f>
        <v>91.8</v>
      </c>
      <c r="Q17" s="58">
        <f>D17+P17</f>
        <v>632.8</v>
      </c>
      <c r="R17" s="60">
        <f>RANK(Q17,Q3:Q17)</f>
        <v>8</v>
      </c>
    </row>
    <row r="18" spans="1:18" ht="27.75" customHeight="1" thickBot="1">
      <c r="A18" s="50"/>
      <c r="B18" s="63"/>
      <c r="C18" s="54"/>
      <c r="D18" s="66"/>
      <c r="E18" s="22">
        <f>D17+E17</f>
        <v>550.8</v>
      </c>
      <c r="F18" s="22">
        <f aca="true" t="shared" si="7" ref="F18:O18">E18+F17</f>
        <v>558.8</v>
      </c>
      <c r="G18" s="22">
        <f t="shared" si="7"/>
        <v>567.6999999999999</v>
      </c>
      <c r="H18" s="22">
        <f t="shared" si="7"/>
        <v>575.9</v>
      </c>
      <c r="I18" s="22">
        <f t="shared" si="7"/>
        <v>584.8</v>
      </c>
      <c r="J18" s="22">
        <f t="shared" si="7"/>
        <v>594.1999999999999</v>
      </c>
      <c r="K18" s="22">
        <f t="shared" si="7"/>
        <v>602.8</v>
      </c>
      <c r="L18" s="22">
        <f t="shared" si="7"/>
        <v>612.6999999999999</v>
      </c>
      <c r="M18" s="22">
        <f t="shared" si="7"/>
        <v>622.6999999999999</v>
      </c>
      <c r="N18" s="22">
        <f t="shared" si="7"/>
        <v>632.8</v>
      </c>
      <c r="O18" s="22">
        <f t="shared" si="7"/>
        <v>632.8</v>
      </c>
      <c r="P18" s="57"/>
      <c r="Q18" s="59"/>
      <c r="R18" s="61"/>
    </row>
  </sheetData>
  <mergeCells count="63">
    <mergeCell ref="A1:A2"/>
    <mergeCell ref="B1:B2"/>
    <mergeCell ref="C1:C2"/>
    <mergeCell ref="D1:D2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5:A6"/>
    <mergeCell ref="B5:B6"/>
    <mergeCell ref="C5:C6"/>
    <mergeCell ref="D5:D6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9:A10"/>
    <mergeCell ref="B9:B10"/>
    <mergeCell ref="C9:C10"/>
    <mergeCell ref="D9:D10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13:A14"/>
    <mergeCell ref="B13:B14"/>
    <mergeCell ref="C13:C14"/>
    <mergeCell ref="D13:D14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P17:P18"/>
    <mergeCell ref="Q17:Q18"/>
    <mergeCell ref="R17:R18"/>
    <mergeCell ref="A17:A18"/>
    <mergeCell ref="B17:B18"/>
    <mergeCell ref="C17:C18"/>
    <mergeCell ref="D17:D18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Ｐゴシック,太字"&amp;20第回中部学生ライフル射撃選手権大会
&amp;22 10mS60
 FINAL</oddHeader>
    <oddFooter>&amp;L&amp;D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中部学連</dc:creator>
  <cp:keywords/>
  <dc:description/>
  <cp:lastModifiedBy>HP Customer</cp:lastModifiedBy>
  <cp:lastPrinted>2005-11-13T06:54:10Z</cp:lastPrinted>
  <dcterms:created xsi:type="dcterms:W3CDTF">2002-05-02T20:14:58Z</dcterms:created>
  <dcterms:modified xsi:type="dcterms:W3CDTF">2005-11-14T15:21:07Z</dcterms:modified>
  <cp:category/>
  <cp:version/>
  <cp:contentType/>
  <cp:contentStatus/>
</cp:coreProperties>
</file>