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visibility="hidden" xWindow="240" yWindow="75" windowWidth="12120" windowHeight="8550" activeTab="2"/>
  </bookViews>
  <sheets>
    <sheet name="10mS60 " sheetId="1" r:id="rId1"/>
    <sheet name="10mS40W" sheetId="2" r:id="rId2"/>
    <sheet name="50m3x20" sheetId="3" r:id="rId3"/>
    <sheet name="50mP60" sheetId="4" r:id="rId4"/>
    <sheet name="10mS60団体" sheetId="5" r:id="rId5"/>
    <sheet name="10mS40W団体 " sheetId="6" r:id="rId6"/>
    <sheet name="50mP60団体" sheetId="7" r:id="rId7"/>
    <sheet name="10ｍS60FINAL" sheetId="8" r:id="rId8"/>
    <sheet name="10mS40WFINAL" sheetId="9" r:id="rId9"/>
  </sheets>
  <definedNames>
    <definedName name="_Order1" hidden="1">255</definedName>
    <definedName name="_Order2" hidden="1">255</definedName>
    <definedName name="_xlnm.Print_Area" localSheetId="1">'10mS40W'!$A$1:$L$17</definedName>
    <definedName name="_xlnm.Print_Area" localSheetId="8">'10mS40WFINAL'!$A$1:$R$18</definedName>
    <definedName name="_xlnm.Print_Area" localSheetId="5">'10mS40W団体 '!$A$1:$K$5</definedName>
    <definedName name="_xlnm.Print_Area" localSheetId="0">'10mS60 '!$A$1:$N$84</definedName>
    <definedName name="_xlnm.Print_Area" localSheetId="7">'10ｍS60FINAL'!$A$1:$R$18</definedName>
    <definedName name="_xlnm.Print_Area" localSheetId="4">'10mS60団体'!$A$1:$M$5</definedName>
    <definedName name="_xlnm.Print_Area" localSheetId="2">'50m3x20'!$A$1:$N$7</definedName>
    <definedName name="_xlnm.Print_Area" localSheetId="3">'50mP60'!$A$1:$M$8</definedName>
    <definedName name="_xlnm.Print_Area" localSheetId="6">'50mP60団体'!$A$1:$M$6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<sst xmlns="http://schemas.openxmlformats.org/spreadsheetml/2006/main" count="511" uniqueCount="211">
  <si>
    <t>順位</t>
  </si>
  <si>
    <t>射群</t>
  </si>
  <si>
    <t>射座</t>
  </si>
  <si>
    <t>氏名</t>
  </si>
  <si>
    <t>所属</t>
  </si>
  <si>
    <t>合計</t>
  </si>
  <si>
    <t>備考</t>
  </si>
  <si>
    <t>S1</t>
  </si>
  <si>
    <t>S2</t>
  </si>
  <si>
    <t>学　校　名</t>
  </si>
  <si>
    <t>射群</t>
  </si>
  <si>
    <t>射座</t>
  </si>
  <si>
    <t>名　前</t>
  </si>
  <si>
    <t>Ｓ１</t>
  </si>
  <si>
    <t>Ｓ２</t>
  </si>
  <si>
    <t>Ｓ３</t>
  </si>
  <si>
    <t>Ｓ４</t>
  </si>
  <si>
    <t>Ｓ５</t>
  </si>
  <si>
    <t>得　点</t>
  </si>
  <si>
    <t>合　計</t>
  </si>
  <si>
    <t>順位</t>
  </si>
  <si>
    <t>[補欠]</t>
  </si>
  <si>
    <t>射座</t>
  </si>
  <si>
    <t>氏名</t>
  </si>
  <si>
    <t>所属</t>
  </si>
  <si>
    <t>本戦得点</t>
  </si>
  <si>
    <t>S1</t>
  </si>
  <si>
    <t>S２</t>
  </si>
  <si>
    <t>S3</t>
  </si>
  <si>
    <t>S4</t>
  </si>
  <si>
    <t>S5</t>
  </si>
  <si>
    <t>S6</t>
  </si>
  <si>
    <t>S7</t>
  </si>
  <si>
    <t>S8</t>
  </si>
  <si>
    <t>S9</t>
  </si>
  <si>
    <t>S10</t>
  </si>
  <si>
    <t>競射</t>
  </si>
  <si>
    <t>ファイナル    得点</t>
  </si>
  <si>
    <t>総得点</t>
  </si>
  <si>
    <t>小計</t>
  </si>
  <si>
    <t>S3</t>
  </si>
  <si>
    <t>S4</t>
  </si>
  <si>
    <t>名古屋大学</t>
  </si>
  <si>
    <t>愛知大学</t>
  </si>
  <si>
    <t>名城大学</t>
  </si>
  <si>
    <t>愛知学院大学</t>
  </si>
  <si>
    <t>名古屋工業大学</t>
  </si>
  <si>
    <t>S1</t>
  </si>
  <si>
    <t>S2</t>
  </si>
  <si>
    <t>S3</t>
  </si>
  <si>
    <t>S4</t>
  </si>
  <si>
    <t>S5</t>
  </si>
  <si>
    <t>S6</t>
  </si>
  <si>
    <t>金沢大学</t>
  </si>
  <si>
    <t>棄権</t>
  </si>
  <si>
    <t>福田　雅人</t>
  </si>
  <si>
    <t>毛利　雄大</t>
  </si>
  <si>
    <t>矢田　薫</t>
  </si>
  <si>
    <t>井畑　暁成</t>
  </si>
  <si>
    <t>村松　秀紀</t>
  </si>
  <si>
    <t>山田　幸太郎</t>
  </si>
  <si>
    <t>倉員　武志</t>
  </si>
  <si>
    <t>植羅　麻衣</t>
  </si>
  <si>
    <t>佐野　俊介</t>
  </si>
  <si>
    <t>佐原　このみ</t>
  </si>
  <si>
    <t>濱島　いつみ</t>
  </si>
  <si>
    <t>小坂　夢織</t>
  </si>
  <si>
    <t>曽田　翠</t>
  </si>
  <si>
    <t>所属</t>
  </si>
  <si>
    <t>Ｐ１</t>
  </si>
  <si>
    <t>Ｐ２</t>
  </si>
  <si>
    <t>Ｋ１</t>
  </si>
  <si>
    <t>Ｋ２</t>
  </si>
  <si>
    <t>合計</t>
  </si>
  <si>
    <t>備考</t>
  </si>
  <si>
    <t>名古屋大学</t>
  </si>
  <si>
    <t>氏名</t>
  </si>
  <si>
    <t>愛知学院大学</t>
  </si>
  <si>
    <t>加茂　考史</t>
  </si>
  <si>
    <t>吉村　千明</t>
  </si>
  <si>
    <t>窪田　緑　</t>
  </si>
  <si>
    <t>水野　祐輔</t>
  </si>
  <si>
    <t>冨田　玲雄</t>
  </si>
  <si>
    <t>木村　将也</t>
  </si>
  <si>
    <t>福田　雅人</t>
  </si>
  <si>
    <t>行方　裕紀</t>
  </si>
  <si>
    <t>田畠　大輔</t>
  </si>
  <si>
    <t>藤原　早絵子</t>
  </si>
  <si>
    <t>安藤　哲志</t>
  </si>
  <si>
    <t>仲村　梨恵子</t>
  </si>
  <si>
    <t>小木曽　拓也</t>
  </si>
  <si>
    <t>藤原　真也</t>
  </si>
  <si>
    <t>筧　朋子</t>
  </si>
  <si>
    <t>浅野　耕太郎</t>
  </si>
  <si>
    <t>土屋　昭人</t>
  </si>
  <si>
    <t>山下　航生</t>
  </si>
  <si>
    <t>市川　貴博</t>
  </si>
  <si>
    <t>多田　圭佑</t>
  </si>
  <si>
    <t>浦井　珠恵</t>
  </si>
  <si>
    <t>堀部　宗尚</t>
  </si>
  <si>
    <t>中埜　利彦</t>
  </si>
  <si>
    <t>山田　記大</t>
  </si>
  <si>
    <t>松島　輝明</t>
  </si>
  <si>
    <t>坪井　久幸</t>
  </si>
  <si>
    <t>濱嶋　伸行</t>
  </si>
  <si>
    <t>南出　直</t>
  </si>
  <si>
    <t>種田　雄介</t>
  </si>
  <si>
    <t>平子　貴大</t>
  </si>
  <si>
    <t>山川　雅康</t>
  </si>
  <si>
    <t>業</t>
  </si>
  <si>
    <t>愛知工業大学</t>
  </si>
  <si>
    <t>山村　拓麻</t>
  </si>
  <si>
    <t>高木　浩行</t>
  </si>
  <si>
    <t>青木　俊</t>
  </si>
  <si>
    <t>近藤　万雅</t>
  </si>
  <si>
    <t>川名　俊</t>
  </si>
  <si>
    <t>住田　裕紀</t>
  </si>
  <si>
    <t>西村　慎吾</t>
  </si>
  <si>
    <t>須藤　友佳理</t>
  </si>
  <si>
    <t>石井　直紀</t>
  </si>
  <si>
    <t>川崎　清司</t>
  </si>
  <si>
    <t>前田　世</t>
  </si>
  <si>
    <t>植島　千晶</t>
  </si>
  <si>
    <t>板津　遼典</t>
  </si>
  <si>
    <t>曽田　翠　</t>
  </si>
  <si>
    <t>森　亮舗</t>
  </si>
  <si>
    <t>安藤　翔平</t>
  </si>
  <si>
    <t>平山　雄斗</t>
  </si>
  <si>
    <t>佐々木　智弘</t>
  </si>
  <si>
    <t>谷口　考典</t>
  </si>
  <si>
    <t>佐藤　公泰</t>
  </si>
  <si>
    <t>枡田　耕佑</t>
  </si>
  <si>
    <t>鳥屋窪　和貴</t>
  </si>
  <si>
    <t>高橋　卓也</t>
  </si>
  <si>
    <t>P1</t>
  </si>
  <si>
    <t>P2</t>
  </si>
  <si>
    <t>P3</t>
  </si>
  <si>
    <t>P4</t>
  </si>
  <si>
    <t>P5</t>
  </si>
  <si>
    <t>P6</t>
  </si>
  <si>
    <t>α</t>
  </si>
  <si>
    <t>杉野　友哉</t>
  </si>
  <si>
    <t>蛭子　博貴</t>
  </si>
  <si>
    <t>福岡　さやか</t>
  </si>
  <si>
    <t>野村　博幸</t>
  </si>
  <si>
    <t>堀田　昌樹</t>
  </si>
  <si>
    <t>大橋　秀峰</t>
  </si>
  <si>
    <t>前田　一匡</t>
  </si>
  <si>
    <t>伏見　新</t>
  </si>
  <si>
    <t>山口　大介</t>
  </si>
  <si>
    <t>宮部　裕介</t>
  </si>
  <si>
    <t>澤　雄生</t>
  </si>
  <si>
    <t>長坂　翔太</t>
  </si>
  <si>
    <t>本多　正樹</t>
  </si>
  <si>
    <t>黒崎　裕人</t>
  </si>
  <si>
    <t>山口　賢一</t>
  </si>
  <si>
    <t>久保田　敦司</t>
  </si>
  <si>
    <t>渡会　冬樹</t>
  </si>
  <si>
    <t>早川　慶</t>
  </si>
  <si>
    <t>A</t>
  </si>
  <si>
    <t>B</t>
  </si>
  <si>
    <t>須藤　友佳理</t>
  </si>
  <si>
    <t>浦井　珠恵</t>
  </si>
  <si>
    <t>古橋　佳奈</t>
  </si>
  <si>
    <t>窪田　緑</t>
  </si>
  <si>
    <t>イ</t>
  </si>
  <si>
    <t>市川　貴浩</t>
  </si>
  <si>
    <t>今泉　正恭</t>
  </si>
  <si>
    <t>本多　正樹</t>
  </si>
  <si>
    <t>小林　奈央</t>
  </si>
  <si>
    <t>椋樹　麻美</t>
  </si>
  <si>
    <t>服部　真弓</t>
  </si>
  <si>
    <t>小坂　夢織</t>
  </si>
  <si>
    <t>名城大学</t>
  </si>
  <si>
    <t>須藤　友佳理</t>
  </si>
  <si>
    <t>愛知学院大学</t>
  </si>
  <si>
    <t>植島　千晶</t>
  </si>
  <si>
    <t>藤原　早絵子</t>
  </si>
  <si>
    <t>曽田　翠</t>
  </si>
  <si>
    <t>椋樹　麻美</t>
  </si>
  <si>
    <t>愛知大学</t>
  </si>
  <si>
    <t>福岡　さやか</t>
  </si>
  <si>
    <t>小林　奈央</t>
  </si>
  <si>
    <t>水野　祐輔</t>
  </si>
  <si>
    <t>山田　幸太郎</t>
  </si>
  <si>
    <t>早川　慶</t>
  </si>
  <si>
    <t>松島　輝明</t>
  </si>
  <si>
    <t>田畠　大輔</t>
  </si>
  <si>
    <t>金沢大学</t>
  </si>
  <si>
    <t>冨永　幸伸</t>
  </si>
  <si>
    <t>P1</t>
  </si>
  <si>
    <t>P２</t>
  </si>
  <si>
    <t>P３</t>
  </si>
  <si>
    <t>P４</t>
  </si>
  <si>
    <t>P５</t>
  </si>
  <si>
    <t>P６</t>
  </si>
  <si>
    <t>26的目暴発により0点</t>
  </si>
  <si>
    <t>A</t>
  </si>
  <si>
    <t>B</t>
  </si>
  <si>
    <t>B</t>
  </si>
  <si>
    <t>A</t>
  </si>
  <si>
    <t>A</t>
  </si>
  <si>
    <t>B</t>
  </si>
  <si>
    <t>A</t>
  </si>
  <si>
    <t>B</t>
  </si>
  <si>
    <t>B</t>
  </si>
  <si>
    <t>Ｓ６</t>
  </si>
  <si>
    <t>イ</t>
  </si>
  <si>
    <t>イ</t>
  </si>
  <si>
    <t>イ</t>
  </si>
  <si>
    <t>イ</t>
  </si>
</sst>
</file>

<file path=xl/styles.xml><?xml version="1.0" encoding="utf-8"?>
<styleSheet xmlns="http://schemas.openxmlformats.org/spreadsheetml/2006/main">
  <numFmts count="5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_ "/>
    <numFmt numFmtId="185" formatCode="0.0"/>
    <numFmt numFmtId="186" formatCode="#,##0.0;\-#,##0.0"/>
    <numFmt numFmtId="187" formatCode="&quot;\&quot;#,##0;&quot;\&quot;\!\-#,##0"/>
    <numFmt numFmtId="188" formatCode="&quot;\&quot;#,##0;[Red]&quot;\&quot;\!\-#,##0"/>
    <numFmt numFmtId="189" formatCode="&quot;\&quot;#,##0.00;&quot;\&quot;\!\-#,##0.00"/>
    <numFmt numFmtId="190" formatCode="&quot;\&quot;#,##0.00;[Red]&quot;\&quot;\!\-#,##0.00"/>
    <numFmt numFmtId="191" formatCode="_ &quot;\&quot;* #,##0_ ;_ &quot;\&quot;* \!\-#,##0_ ;_ &quot;\&quot;* &quot;-&quot;_ ;_ @_ "/>
    <numFmt numFmtId="192" formatCode="_ * #,##0_ ;_ * \!\-#,##0_ ;_ * &quot;-&quot;_ ;_ @_ "/>
    <numFmt numFmtId="193" formatCode="_ &quot;\&quot;* #,##0.00_ ;_ &quot;\&quot;* \!\-#,##0.00_ ;_ &quot;\&quot;* &quot;-&quot;??_ ;_ @_ "/>
    <numFmt numFmtId="194" formatCode="_ * #,##0.00_ ;_ * \!\-#,##0.00_ ;_ * &quot;-&quot;??_ ;_ @_ "/>
    <numFmt numFmtId="195" formatCode="\!&quot;$&quot;#,##0_);\!\(\!&quot;$&quot;#,##0\!\)"/>
    <numFmt numFmtId="196" formatCode="\!&quot;$&quot;#,##0_);[Red]\!\(\!&quot;$&quot;#,##0\!\)"/>
    <numFmt numFmtId="197" formatCode="\!&quot;$&quot;#,##0.00_);\!\(\!&quot;$&quot;#,##0.00\!\)"/>
    <numFmt numFmtId="198" formatCode="\!&quot;$&quot;#,##0.00_);[Red]\!\(\!&quot;$&quot;#,##0.00\!\)"/>
    <numFmt numFmtId="199" formatCode="&quot;\&quot;#,##0;&quot;\&quot;&quot;\&quot;\!\-#,##0"/>
    <numFmt numFmtId="200" formatCode="&quot;\&quot;#,##0;[Red]&quot;\&quot;&quot;\&quot;\!\-#,##0"/>
    <numFmt numFmtId="201" formatCode="&quot;\&quot;#,##0.00;&quot;\&quot;&quot;\&quot;\!\-#,##0.00"/>
    <numFmt numFmtId="202" formatCode="&quot;\&quot;#,##0.00;[Red]&quot;\&quot;&quot;\&quot;\!\-#,##0.00"/>
    <numFmt numFmtId="203" formatCode="_ &quot;\&quot;* #,##0_ ;_ &quot;\&quot;* &quot;\&quot;\!\-#,##0_ ;_ &quot;\&quot;* &quot;-&quot;_ ;_ @_ "/>
    <numFmt numFmtId="204" formatCode="_ * #,##0_ ;_ * &quot;\&quot;\!\-#,##0_ ;_ * &quot;-&quot;_ ;_ @_ "/>
    <numFmt numFmtId="205" formatCode="_ &quot;\&quot;* #,##0.00_ ;_ &quot;\&quot;* &quot;\&quot;\!\-#,##0.00_ ;_ &quot;\&quot;* &quot;-&quot;??_ ;_ @_ "/>
    <numFmt numFmtId="206" formatCode="_ * #,##0.00_ ;_ * &quot;\&quot;\!\-#,##0.00_ ;_ * &quot;-&quot;??_ ;_ @_ "/>
    <numFmt numFmtId="207" formatCode="&quot;\&quot;\!&quot;$&quot;#,##0_);&quot;\&quot;\!\(&quot;\&quot;\!&quot;$&quot;#,##0&quot;\&quot;\!\)"/>
    <numFmt numFmtId="208" formatCode="&quot;\&quot;\!&quot;$&quot;#,##0_);[Red]&quot;\&quot;\!\(&quot;\&quot;\!&quot;$&quot;#,##0&quot;\&quot;\!\)"/>
    <numFmt numFmtId="209" formatCode="&quot;\&quot;\!&quot;$&quot;#,##0.00_);&quot;\&quot;\!\(&quot;\&quot;\!&quot;$&quot;#,##0.00&quot;\&quot;\!\)"/>
    <numFmt numFmtId="210" formatCode="&quot;\&quot;\!&quot;$&quot;#,##0.00_);[Red]&quot;\&quot;\!\(&quot;\&quot;\!&quot;$&quot;#,##0.00&quot;\&quot;\!\)"/>
    <numFmt numFmtId="211" formatCode="&quot;$&quot;#,##0_);&quot;\&quot;\!\(&quot;$&quot;#,##0&quot;\&quot;\!\)"/>
    <numFmt numFmtId="212" formatCode="&quot;$&quot;#,##0_);[Red]&quot;\&quot;\!\(&quot;$&quot;#,##0&quot;\&quot;\!\)"/>
    <numFmt numFmtId="213" formatCode="&quot;$&quot;#,##0.00_);&quot;\&quot;\!\(&quot;$&quot;#,##0.00&quot;\&quot;\!\)"/>
    <numFmt numFmtId="214" formatCode="&quot;$&quot;#,##0.00_);[Red]&quot;\&quot;\!\(&quot;$&quot;#,##0.00&quot;\&quot;\!\)"/>
    <numFmt numFmtId="215" formatCode="_(&quot;$&quot;* #,##0_);_(&quot;$&quot;* &quot;\&quot;\!\(#,##0&quot;\&quot;\!\);_(&quot;$&quot;* &quot;-&quot;_);_(@_)"/>
    <numFmt numFmtId="216" formatCode="_(* #,##0_);_(* &quot;\&quot;\!\(#,##0&quot;\&quot;\!\);_(* &quot;-&quot;_);_(@_)"/>
    <numFmt numFmtId="217" formatCode="_(&quot;$&quot;* #,##0.00_);_(&quot;$&quot;* &quot;\&quot;\!\(#,##0.00&quot;\&quot;\!\);_(&quot;$&quot;* &quot;-&quot;??_);_(@_)"/>
    <numFmt numFmtId="218" formatCode="_(* #,##0.00_);_(* &quot;\&quot;\!\(#,##0.00&quot;\&quot;\!\);_(* &quot;-&quot;??_);_(@_)"/>
    <numFmt numFmtId="219" formatCode="#,##0.0;&quot;\&quot;\!\-#,##0.0"/>
    <numFmt numFmtId="220" formatCode="0.0_);[Red]\(0.0\)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7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14"/>
      <name val="ＭＳ 明朝"/>
      <family val="1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  <font>
      <b/>
      <sz val="16"/>
      <name val="ＭＳ Ｐ明朝"/>
      <family val="1"/>
    </font>
    <font>
      <b/>
      <sz val="14"/>
      <name val="ＭＳ Ｐ明朝"/>
      <family val="1"/>
    </font>
    <font>
      <b/>
      <sz val="12"/>
      <color indexed="8"/>
      <name val="ＭＳ Ｐ明朝"/>
      <family val="1"/>
    </font>
    <font>
      <b/>
      <sz val="18"/>
      <name val="ＭＳ Ｐゴシック"/>
      <family val="3"/>
    </font>
    <font>
      <b/>
      <sz val="12"/>
      <color indexed="8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b/>
      <sz val="12"/>
      <name val="ＭＳ Ｐ明朝"/>
      <family val="1"/>
    </font>
  </fonts>
  <fills count="10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8" fillId="0" borderId="0">
      <alignment/>
      <protection/>
    </xf>
  </cellStyleXfs>
  <cellXfs count="90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 applyProtection="1">
      <alignment horizontal="center"/>
      <protection/>
    </xf>
    <xf numFmtId="1" fontId="2" fillId="2" borderId="1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0" fontId="2" fillId="2" borderId="2" xfId="0" applyFont="1" applyFill="1" applyBorder="1" applyAlignment="1" applyProtection="1">
      <alignment horizontal="center"/>
      <protection/>
    </xf>
    <xf numFmtId="1" fontId="2" fillId="2" borderId="2" xfId="0" applyNumberFormat="1" applyFont="1" applyFill="1" applyBorder="1" applyAlignment="1" applyProtection="1">
      <alignment horizontal="center"/>
      <protection/>
    </xf>
    <xf numFmtId="0" fontId="2" fillId="3" borderId="2" xfId="0" applyFont="1" applyFill="1" applyBorder="1" applyAlignment="1" applyProtection="1">
      <alignment horizontal="center" vertical="center"/>
      <protection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184" fontId="15" fillId="0" borderId="11" xfId="0" applyNumberFormat="1" applyFont="1" applyFill="1" applyBorder="1" applyAlignment="1">
      <alignment horizontal="center" vertical="center"/>
    </xf>
    <xf numFmtId="184" fontId="17" fillId="0" borderId="7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 applyProtection="1">
      <alignment horizontal="center"/>
      <protection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2" borderId="14" xfId="0" applyFont="1" applyFill="1" applyBorder="1" applyAlignment="1" applyProtection="1">
      <alignment horizontal="center"/>
      <protection/>
    </xf>
    <xf numFmtId="1" fontId="2" fillId="2" borderId="14" xfId="0" applyNumberFormat="1" applyFont="1" applyFill="1" applyBorder="1" applyAlignment="1" applyProtection="1">
      <alignment horizontal="center"/>
      <protection/>
    </xf>
    <xf numFmtId="0" fontId="2" fillId="2" borderId="15" xfId="0" applyFont="1" applyFill="1" applyBorder="1" applyAlignment="1" applyProtection="1">
      <alignment horizontal="center"/>
      <protection/>
    </xf>
    <xf numFmtId="0" fontId="2" fillId="2" borderId="14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2" borderId="16" xfId="0" applyFont="1" applyFill="1" applyBorder="1" applyAlignment="1" applyProtection="1">
      <alignment horizontal="center"/>
      <protection/>
    </xf>
    <xf numFmtId="1" fontId="2" fillId="2" borderId="16" xfId="0" applyNumberFormat="1" applyFont="1" applyFill="1" applyBorder="1" applyAlignment="1" applyProtection="1">
      <alignment horizontal="center"/>
      <protection/>
    </xf>
    <xf numFmtId="0" fontId="2" fillId="2" borderId="17" xfId="0" applyFont="1" applyFill="1" applyBorder="1" applyAlignment="1" applyProtection="1">
      <alignment horizontal="center"/>
      <protection/>
    </xf>
    <xf numFmtId="0" fontId="2" fillId="2" borderId="18" xfId="0" applyFont="1" applyFill="1" applyBorder="1" applyAlignment="1" applyProtection="1">
      <alignment horizontal="center"/>
      <protection/>
    </xf>
    <xf numFmtId="0" fontId="2" fillId="2" borderId="16" xfId="0" applyFont="1" applyFill="1" applyBorder="1" applyAlignment="1">
      <alignment horizontal="center"/>
    </xf>
    <xf numFmtId="0" fontId="18" fillId="0" borderId="2" xfId="0" applyFont="1" applyBorder="1" applyAlignment="1" applyProtection="1">
      <alignment horizontal="center"/>
      <protection/>
    </xf>
    <xf numFmtId="0" fontId="18" fillId="4" borderId="2" xfId="0" applyFont="1" applyFill="1" applyBorder="1" applyAlignment="1" applyProtection="1">
      <alignment horizontal="center"/>
      <protection/>
    </xf>
    <xf numFmtId="0" fontId="18" fillId="5" borderId="2" xfId="0" applyFont="1" applyFill="1" applyBorder="1" applyAlignment="1" applyProtection="1">
      <alignment horizontal="center"/>
      <protection/>
    </xf>
    <xf numFmtId="0" fontId="18" fillId="6" borderId="2" xfId="0" applyFont="1" applyFill="1" applyBorder="1" applyAlignment="1" applyProtection="1">
      <alignment horizontal="center"/>
      <protection/>
    </xf>
    <xf numFmtId="0" fontId="18" fillId="7" borderId="2" xfId="0" applyFont="1" applyFill="1" applyBorder="1" applyAlignment="1" applyProtection="1">
      <alignment horizontal="center"/>
      <protection/>
    </xf>
    <xf numFmtId="0" fontId="19" fillId="0" borderId="0" xfId="0" applyFont="1" applyAlignment="1">
      <alignment/>
    </xf>
    <xf numFmtId="0" fontId="18" fillId="0" borderId="19" xfId="0" applyFont="1" applyBorder="1" applyAlignment="1" applyProtection="1">
      <alignment horizontal="center"/>
      <protection/>
    </xf>
    <xf numFmtId="0" fontId="18" fillId="0" borderId="20" xfId="0" applyFont="1" applyBorder="1" applyAlignment="1" applyProtection="1">
      <alignment horizontal="center"/>
      <protection/>
    </xf>
    <xf numFmtId="0" fontId="20" fillId="0" borderId="21" xfId="0" applyFont="1" applyBorder="1" applyAlignment="1" applyProtection="1">
      <alignment horizontal="center"/>
      <protection/>
    </xf>
    <xf numFmtId="0" fontId="18" fillId="0" borderId="22" xfId="0" applyFont="1" applyBorder="1" applyAlignment="1" applyProtection="1">
      <alignment horizontal="center"/>
      <protection/>
    </xf>
    <xf numFmtId="0" fontId="18" fillId="8" borderId="0" xfId="0" applyFont="1" applyFill="1" applyAlignment="1" applyProtection="1">
      <alignment horizontal="center"/>
      <protection/>
    </xf>
    <xf numFmtId="0" fontId="18" fillId="0" borderId="23" xfId="0" applyFont="1" applyBorder="1" applyAlignment="1" applyProtection="1">
      <alignment horizontal="center"/>
      <protection/>
    </xf>
    <xf numFmtId="0" fontId="19" fillId="0" borderId="0" xfId="0" applyFont="1" applyAlignment="1" applyProtection="1">
      <alignment horizontal="center"/>
      <protection/>
    </xf>
    <xf numFmtId="0" fontId="2" fillId="2" borderId="24" xfId="0" applyFont="1" applyFill="1" applyBorder="1" applyAlignment="1" applyProtection="1">
      <alignment horizontal="center"/>
      <protection/>
    </xf>
    <xf numFmtId="0" fontId="2" fillId="0" borderId="25" xfId="0" applyFont="1" applyBorder="1" applyAlignment="1">
      <alignment horizontal="center"/>
    </xf>
    <xf numFmtId="1" fontId="2" fillId="2" borderId="20" xfId="0" applyNumberFormat="1" applyFont="1" applyFill="1" applyBorder="1" applyAlignment="1" applyProtection="1">
      <alignment horizontal="center"/>
      <protection/>
    </xf>
    <xf numFmtId="0" fontId="2" fillId="0" borderId="1" xfId="0" applyFont="1" applyFill="1" applyBorder="1" applyAlignment="1">
      <alignment horizontal="center"/>
    </xf>
    <xf numFmtId="0" fontId="2" fillId="0" borderId="2" xfId="0" applyFont="1" applyBorder="1" applyAlignment="1" applyProtection="1">
      <alignment horizontal="center"/>
      <protection/>
    </xf>
    <xf numFmtId="0" fontId="2" fillId="5" borderId="2" xfId="0" applyFont="1" applyFill="1" applyBorder="1" applyAlignment="1" applyProtection="1">
      <alignment horizontal="center"/>
      <protection/>
    </xf>
    <xf numFmtId="0" fontId="2" fillId="6" borderId="2" xfId="0" applyFont="1" applyFill="1" applyBorder="1" applyAlignment="1" applyProtection="1">
      <alignment horizontal="center"/>
      <protection/>
    </xf>
    <xf numFmtId="0" fontId="2" fillId="7" borderId="2" xfId="0" applyFont="1" applyFill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2" fillId="3" borderId="2" xfId="0" applyFont="1" applyFill="1" applyBorder="1" applyAlignment="1" applyProtection="1">
      <alignment horizontal="center"/>
      <protection/>
    </xf>
    <xf numFmtId="0" fontId="2" fillId="8" borderId="0" xfId="0" applyFont="1" applyFill="1" applyAlignment="1" applyProtection="1">
      <alignment horizontal="center"/>
      <protection/>
    </xf>
    <xf numFmtId="0" fontId="18" fillId="0" borderId="0" xfId="0" applyFont="1" applyAlignment="1">
      <alignment/>
    </xf>
    <xf numFmtId="0" fontId="18" fillId="0" borderId="0" xfId="0" applyFont="1" applyAlignment="1" applyProtection="1">
      <alignment horizontal="center"/>
      <protection/>
    </xf>
    <xf numFmtId="0" fontId="2" fillId="9" borderId="12" xfId="0" applyFont="1" applyFill="1" applyBorder="1" applyAlignment="1" applyProtection="1">
      <alignment horizontal="center"/>
      <protection/>
    </xf>
    <xf numFmtId="0" fontId="0" fillId="0" borderId="14" xfId="0" applyBorder="1" applyAlignment="1">
      <alignment horizontal="center"/>
    </xf>
    <xf numFmtId="0" fontId="9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3" fillId="0" borderId="29" xfId="21" applyFont="1" applyFill="1" applyBorder="1" applyAlignment="1" applyProtection="1">
      <alignment horizontal="center" vertical="center"/>
      <protection/>
    </xf>
    <xf numFmtId="0" fontId="13" fillId="0" borderId="30" xfId="21" applyFont="1" applyFill="1" applyBorder="1" applyAlignment="1" applyProtection="1">
      <alignment horizontal="center" vertical="center"/>
      <protection/>
    </xf>
    <xf numFmtId="0" fontId="14" fillId="0" borderId="29" xfId="21" applyFont="1" applyFill="1" applyBorder="1" applyAlignment="1" applyProtection="1">
      <alignment horizontal="center" vertical="center"/>
      <protection/>
    </xf>
    <xf numFmtId="0" fontId="14" fillId="0" borderId="30" xfId="21" applyFont="1" applyFill="1" applyBorder="1" applyAlignment="1" applyProtection="1">
      <alignment horizontal="center" vertical="center"/>
      <protection/>
    </xf>
    <xf numFmtId="0" fontId="14" fillId="0" borderId="26" xfId="0" applyFont="1" applyFill="1" applyBorder="1" applyAlignment="1">
      <alignment horizontal="center" vertical="center"/>
    </xf>
    <xf numFmtId="184" fontId="12" fillId="0" borderId="27" xfId="0" applyNumberFormat="1" applyFont="1" applyFill="1" applyBorder="1" applyAlignment="1">
      <alignment horizontal="center" vertical="center"/>
    </xf>
    <xf numFmtId="184" fontId="12" fillId="0" borderId="28" xfId="0" applyNumberFormat="1" applyFont="1" applyFill="1" applyBorder="1" applyAlignment="1">
      <alignment horizontal="center" vertical="center"/>
    </xf>
    <xf numFmtId="184" fontId="7" fillId="0" borderId="4" xfId="0" applyNumberFormat="1" applyFont="1" applyFill="1" applyBorder="1" applyAlignment="1">
      <alignment horizontal="center" vertical="center"/>
    </xf>
    <xf numFmtId="184" fontId="7" fillId="0" borderId="8" xfId="0" applyNumberFormat="1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1" fontId="13" fillId="0" borderId="29" xfId="21" applyNumberFormat="1" applyFont="1" applyFill="1" applyBorder="1" applyAlignment="1" applyProtection="1">
      <alignment horizontal="center" vertical="center"/>
      <protection/>
    </xf>
    <xf numFmtId="1" fontId="13" fillId="0" borderId="30" xfId="21" applyNumberFormat="1" applyFont="1" applyFill="1" applyBorder="1" applyAlignment="1" applyProtection="1">
      <alignment horizontal="center" vertical="center"/>
      <protection/>
    </xf>
    <xf numFmtId="0" fontId="14" fillId="0" borderId="26" xfId="21" applyFont="1" applyFill="1" applyBorder="1" applyAlignment="1" applyProtection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1' 早慶法立　個人成績表" xfId="21"/>
    <cellStyle name="Followed Hyperlink" xfId="22"/>
    <cellStyle name="未定義" xfId="23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4"/>
  <sheetViews>
    <sheetView zoomScale="75" zoomScaleNormal="75" workbookViewId="0" topLeftCell="A1">
      <selection activeCell="A1" sqref="A1"/>
      <selection activeCell="A1" sqref="A1"/>
    </sheetView>
  </sheetViews>
  <sheetFormatPr defaultColWidth="9.00390625" defaultRowHeight="13.5"/>
  <cols>
    <col min="1" max="2" width="5.625" style="0" customWidth="1"/>
    <col min="3" max="4" width="5.625" style="8" customWidth="1"/>
    <col min="5" max="5" width="19.00390625" style="8" customWidth="1"/>
    <col min="6" max="6" width="20.375" style="8" customWidth="1"/>
    <col min="7" max="12" width="5.00390625" style="8" customWidth="1"/>
    <col min="13" max="13" width="6.125" style="8" customWidth="1"/>
    <col min="14" max="14" width="25.50390625" style="8" bestFit="1" customWidth="1"/>
  </cols>
  <sheetData>
    <row r="1" spans="1:14" ht="17.25">
      <c r="A1" s="1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47</v>
      </c>
      <c r="H1" s="2" t="s">
        <v>48</v>
      </c>
      <c r="I1" s="2" t="s">
        <v>49</v>
      </c>
      <c r="J1" s="2" t="s">
        <v>50</v>
      </c>
      <c r="K1" s="2" t="s">
        <v>51</v>
      </c>
      <c r="L1" s="2" t="s">
        <v>52</v>
      </c>
      <c r="M1" s="2" t="s">
        <v>5</v>
      </c>
      <c r="N1" s="4" t="s">
        <v>6</v>
      </c>
    </row>
    <row r="2" spans="1:15" ht="17.25" customHeight="1">
      <c r="A2" s="3">
        <f>RANK(M2,M:M)</f>
        <v>1</v>
      </c>
      <c r="C2" s="3">
        <v>1</v>
      </c>
      <c r="D2" s="12">
        <v>22</v>
      </c>
      <c r="E2" s="11" t="s">
        <v>81</v>
      </c>
      <c r="F2" s="9" t="s">
        <v>42</v>
      </c>
      <c r="G2" s="13">
        <v>93</v>
      </c>
      <c r="H2" s="13">
        <v>96</v>
      </c>
      <c r="I2" s="13">
        <v>95</v>
      </c>
      <c r="J2" s="13">
        <v>94</v>
      </c>
      <c r="K2" s="13">
        <v>96</v>
      </c>
      <c r="L2" s="13">
        <v>92</v>
      </c>
      <c r="M2" s="4">
        <f aca="true" t="shared" si="0" ref="M2:M82">SUM(G2:L2)</f>
        <v>566</v>
      </c>
      <c r="N2" s="3"/>
      <c r="O2" s="10"/>
    </row>
    <row r="3" spans="1:15" ht="17.25">
      <c r="A3" s="3">
        <f aca="true" t="shared" si="1" ref="A3:A29">RANK(M3,M$1:M$65536)</f>
        <v>2</v>
      </c>
      <c r="C3" s="3">
        <v>2</v>
      </c>
      <c r="D3" s="12">
        <v>27</v>
      </c>
      <c r="E3" s="11" t="s">
        <v>60</v>
      </c>
      <c r="F3" s="9" t="s">
        <v>45</v>
      </c>
      <c r="G3" s="13">
        <v>93</v>
      </c>
      <c r="H3" s="13">
        <v>95</v>
      </c>
      <c r="I3" s="13">
        <v>90</v>
      </c>
      <c r="J3" s="13">
        <v>94</v>
      </c>
      <c r="K3" s="13">
        <v>97</v>
      </c>
      <c r="L3" s="13">
        <v>93</v>
      </c>
      <c r="M3" s="4">
        <f>SUM(G3:L3)</f>
        <v>562</v>
      </c>
      <c r="N3" s="3"/>
      <c r="O3" s="10"/>
    </row>
    <row r="4" spans="1:15" ht="17.25">
      <c r="A4" s="3">
        <f t="shared" si="1"/>
        <v>3</v>
      </c>
      <c r="C4" s="3">
        <v>1</v>
      </c>
      <c r="D4" s="12">
        <v>31</v>
      </c>
      <c r="E4" s="11" t="s">
        <v>66</v>
      </c>
      <c r="F4" s="9" t="s">
        <v>44</v>
      </c>
      <c r="G4" s="13">
        <v>90</v>
      </c>
      <c r="H4" s="13">
        <v>93</v>
      </c>
      <c r="I4" s="13">
        <v>94</v>
      </c>
      <c r="J4" s="13">
        <v>92</v>
      </c>
      <c r="K4" s="13">
        <v>93</v>
      </c>
      <c r="L4" s="13">
        <v>97</v>
      </c>
      <c r="M4" s="4">
        <f>SUM(G4:L4)</f>
        <v>559</v>
      </c>
      <c r="N4" s="3"/>
      <c r="O4" s="10"/>
    </row>
    <row r="5" spans="1:15" ht="17.25">
      <c r="A5" s="3">
        <f t="shared" si="1"/>
        <v>3</v>
      </c>
      <c r="C5" s="3">
        <v>4</v>
      </c>
      <c r="D5" s="12">
        <v>43</v>
      </c>
      <c r="E5" s="11" t="s">
        <v>158</v>
      </c>
      <c r="F5" s="9" t="s">
        <v>44</v>
      </c>
      <c r="G5" s="13">
        <v>95</v>
      </c>
      <c r="H5" s="13">
        <v>93</v>
      </c>
      <c r="I5" s="13">
        <v>94</v>
      </c>
      <c r="J5" s="13">
        <v>92</v>
      </c>
      <c r="K5" s="13">
        <v>95</v>
      </c>
      <c r="L5" s="13">
        <v>90</v>
      </c>
      <c r="M5" s="4">
        <f>SUM(G5:L5)</f>
        <v>559</v>
      </c>
      <c r="N5" s="3"/>
      <c r="O5" s="10"/>
    </row>
    <row r="6" spans="1:15" ht="17.25">
      <c r="A6" s="3">
        <f t="shared" si="1"/>
        <v>5</v>
      </c>
      <c r="C6" s="3">
        <v>2</v>
      </c>
      <c r="D6" s="12">
        <v>31</v>
      </c>
      <c r="E6" s="11" t="s">
        <v>102</v>
      </c>
      <c r="F6" s="9" t="s">
        <v>44</v>
      </c>
      <c r="G6" s="13">
        <v>95</v>
      </c>
      <c r="H6" s="13">
        <v>90</v>
      </c>
      <c r="I6" s="13">
        <v>94</v>
      </c>
      <c r="J6" s="13">
        <v>93</v>
      </c>
      <c r="K6" s="13">
        <v>92</v>
      </c>
      <c r="L6" s="13">
        <v>94</v>
      </c>
      <c r="M6" s="4">
        <f>SUM(G6:L6)</f>
        <v>558</v>
      </c>
      <c r="N6" s="3"/>
      <c r="O6" s="10"/>
    </row>
    <row r="7" spans="1:15" ht="17.25">
      <c r="A7" s="3">
        <f t="shared" si="1"/>
        <v>6</v>
      </c>
      <c r="C7" s="3">
        <v>1</v>
      </c>
      <c r="D7" s="12">
        <v>30</v>
      </c>
      <c r="E7" s="11" t="s">
        <v>86</v>
      </c>
      <c r="F7" s="9" t="s">
        <v>53</v>
      </c>
      <c r="G7" s="13">
        <v>94</v>
      </c>
      <c r="H7" s="13">
        <v>93</v>
      </c>
      <c r="I7" s="13">
        <v>91</v>
      </c>
      <c r="J7" s="13">
        <v>94</v>
      </c>
      <c r="K7" s="13">
        <v>92</v>
      </c>
      <c r="L7" s="13">
        <v>93</v>
      </c>
      <c r="M7" s="4">
        <f>SUM(G7:L7)</f>
        <v>557</v>
      </c>
      <c r="N7" s="3"/>
      <c r="O7" s="10"/>
    </row>
    <row r="8" spans="1:15" ht="17.25">
      <c r="A8" s="3">
        <f t="shared" si="1"/>
        <v>6</v>
      </c>
      <c r="C8" s="3">
        <v>3</v>
      </c>
      <c r="D8" s="12">
        <v>27</v>
      </c>
      <c r="E8" s="11" t="s">
        <v>118</v>
      </c>
      <c r="F8" s="9" t="s">
        <v>45</v>
      </c>
      <c r="G8" s="13">
        <v>95</v>
      </c>
      <c r="H8" s="13">
        <v>93</v>
      </c>
      <c r="I8" s="13">
        <v>93</v>
      </c>
      <c r="J8" s="13">
        <v>91</v>
      </c>
      <c r="K8" s="13">
        <v>93</v>
      </c>
      <c r="L8" s="13">
        <v>92</v>
      </c>
      <c r="M8" s="4">
        <f t="shared" si="0"/>
        <v>557</v>
      </c>
      <c r="N8" s="3"/>
      <c r="O8" s="10"/>
    </row>
    <row r="9" spans="1:15" ht="17.25">
      <c r="A9" s="3">
        <f t="shared" si="1"/>
        <v>6</v>
      </c>
      <c r="C9" s="3">
        <v>4</v>
      </c>
      <c r="D9" s="12">
        <v>22</v>
      </c>
      <c r="E9" s="11" t="s">
        <v>143</v>
      </c>
      <c r="F9" s="9" t="s">
        <v>42</v>
      </c>
      <c r="G9" s="13">
        <v>98</v>
      </c>
      <c r="H9" s="13">
        <v>91</v>
      </c>
      <c r="I9" s="13">
        <v>95</v>
      </c>
      <c r="J9" s="13">
        <v>94</v>
      </c>
      <c r="K9" s="13">
        <v>91</v>
      </c>
      <c r="L9" s="13">
        <v>88</v>
      </c>
      <c r="M9" s="4">
        <f aca="true" t="shared" si="2" ref="M9:M14">SUM(G9:L9)</f>
        <v>557</v>
      </c>
      <c r="N9" s="3"/>
      <c r="O9" s="10"/>
    </row>
    <row r="10" spans="1:15" ht="17.25">
      <c r="A10" s="3">
        <f t="shared" si="1"/>
        <v>9</v>
      </c>
      <c r="C10" s="3">
        <v>3</v>
      </c>
      <c r="D10" s="12">
        <v>35</v>
      </c>
      <c r="E10" s="11" t="s">
        <v>125</v>
      </c>
      <c r="F10" s="9" t="s">
        <v>45</v>
      </c>
      <c r="G10" s="13">
        <v>91</v>
      </c>
      <c r="H10" s="13">
        <v>88</v>
      </c>
      <c r="I10" s="13">
        <v>92</v>
      </c>
      <c r="J10" s="13">
        <v>96</v>
      </c>
      <c r="K10" s="13">
        <v>92</v>
      </c>
      <c r="L10" s="13">
        <v>93</v>
      </c>
      <c r="M10" s="4">
        <f t="shared" si="2"/>
        <v>552</v>
      </c>
      <c r="N10" s="3"/>
      <c r="O10" s="10"/>
    </row>
    <row r="11" spans="1:15" ht="17.25">
      <c r="A11" s="3">
        <f t="shared" si="1"/>
        <v>10</v>
      </c>
      <c r="C11" s="3">
        <v>4</v>
      </c>
      <c r="D11" s="12">
        <v>38</v>
      </c>
      <c r="E11" s="11" t="s">
        <v>153</v>
      </c>
      <c r="F11" s="9" t="s">
        <v>42</v>
      </c>
      <c r="G11" s="13">
        <v>86</v>
      </c>
      <c r="H11" s="13">
        <v>94</v>
      </c>
      <c r="I11" s="13">
        <v>92</v>
      </c>
      <c r="J11" s="13">
        <v>93</v>
      </c>
      <c r="K11" s="13">
        <v>93</v>
      </c>
      <c r="L11" s="13">
        <v>93</v>
      </c>
      <c r="M11" s="4">
        <f t="shared" si="2"/>
        <v>551</v>
      </c>
      <c r="N11" s="3"/>
      <c r="O11" s="10"/>
    </row>
    <row r="12" spans="1:15" ht="17.25">
      <c r="A12" s="3">
        <f t="shared" si="1"/>
        <v>10</v>
      </c>
      <c r="C12" s="3">
        <v>3</v>
      </c>
      <c r="D12" s="12">
        <v>31</v>
      </c>
      <c r="E12" s="11" t="s">
        <v>122</v>
      </c>
      <c r="F12" s="9" t="s">
        <v>44</v>
      </c>
      <c r="G12" s="13">
        <v>91</v>
      </c>
      <c r="H12" s="13">
        <v>91</v>
      </c>
      <c r="I12" s="13">
        <v>95</v>
      </c>
      <c r="J12" s="13">
        <v>90</v>
      </c>
      <c r="K12" s="13">
        <v>91</v>
      </c>
      <c r="L12" s="13">
        <v>93</v>
      </c>
      <c r="M12" s="4">
        <f t="shared" si="2"/>
        <v>551</v>
      </c>
      <c r="N12" s="3"/>
      <c r="O12" s="10"/>
    </row>
    <row r="13" spans="1:15" ht="17.25">
      <c r="A13" s="3">
        <f t="shared" si="1"/>
        <v>10</v>
      </c>
      <c r="C13" s="3">
        <v>2</v>
      </c>
      <c r="D13" s="12">
        <v>26</v>
      </c>
      <c r="E13" s="11" t="s">
        <v>99</v>
      </c>
      <c r="F13" s="9" t="s">
        <v>42</v>
      </c>
      <c r="G13" s="13">
        <v>93</v>
      </c>
      <c r="H13" s="13">
        <v>91</v>
      </c>
      <c r="I13" s="13">
        <v>94</v>
      </c>
      <c r="J13" s="13">
        <v>89</v>
      </c>
      <c r="K13" s="13">
        <v>92</v>
      </c>
      <c r="L13" s="13">
        <v>92</v>
      </c>
      <c r="M13" s="4">
        <f t="shared" si="2"/>
        <v>551</v>
      </c>
      <c r="N13" s="3"/>
      <c r="O13" s="10"/>
    </row>
    <row r="14" spans="1:15" ht="17.25">
      <c r="A14" s="3">
        <f t="shared" si="1"/>
        <v>13</v>
      </c>
      <c r="C14" s="3">
        <v>1</v>
      </c>
      <c r="D14" s="12">
        <v>34</v>
      </c>
      <c r="E14" s="11" t="s">
        <v>87</v>
      </c>
      <c r="F14" s="9" t="s">
        <v>42</v>
      </c>
      <c r="G14" s="13">
        <v>94</v>
      </c>
      <c r="H14" s="13">
        <v>91</v>
      </c>
      <c r="I14" s="13">
        <v>88</v>
      </c>
      <c r="J14" s="13">
        <v>95</v>
      </c>
      <c r="K14" s="13">
        <v>87</v>
      </c>
      <c r="L14" s="13">
        <v>94</v>
      </c>
      <c r="M14" s="4">
        <f t="shared" si="2"/>
        <v>549</v>
      </c>
      <c r="N14" s="3"/>
      <c r="O14" s="10"/>
    </row>
    <row r="15" spans="1:15" ht="17.25">
      <c r="A15" s="3">
        <f t="shared" si="1"/>
        <v>14</v>
      </c>
      <c r="C15" s="3">
        <v>2</v>
      </c>
      <c r="D15" s="12">
        <v>28</v>
      </c>
      <c r="E15" s="11" t="s">
        <v>100</v>
      </c>
      <c r="F15" s="9" t="s">
        <v>46</v>
      </c>
      <c r="G15" s="13">
        <v>91</v>
      </c>
      <c r="H15" s="13">
        <v>87</v>
      </c>
      <c r="I15" s="13">
        <v>92</v>
      </c>
      <c r="J15" s="13">
        <v>94</v>
      </c>
      <c r="K15" s="13">
        <v>91</v>
      </c>
      <c r="L15" s="13">
        <v>93</v>
      </c>
      <c r="M15" s="4">
        <v>548</v>
      </c>
      <c r="N15" s="3"/>
      <c r="O15" s="10"/>
    </row>
    <row r="16" spans="1:15" ht="17.25">
      <c r="A16" s="3">
        <f t="shared" si="1"/>
        <v>15</v>
      </c>
      <c r="C16" s="3">
        <v>1</v>
      </c>
      <c r="D16" s="12">
        <v>26</v>
      </c>
      <c r="E16" s="11" t="s">
        <v>56</v>
      </c>
      <c r="F16" s="9" t="s">
        <v>42</v>
      </c>
      <c r="G16" s="13">
        <v>89</v>
      </c>
      <c r="H16" s="13">
        <v>91</v>
      </c>
      <c r="I16" s="13">
        <v>92</v>
      </c>
      <c r="J16" s="13">
        <v>91</v>
      </c>
      <c r="K16" s="13">
        <v>90</v>
      </c>
      <c r="L16" s="13">
        <v>94</v>
      </c>
      <c r="M16" s="4">
        <f aca="true" t="shared" si="3" ref="M16:M33">SUM(G16:L16)</f>
        <v>547</v>
      </c>
      <c r="N16" s="3"/>
      <c r="O16" s="10"/>
    </row>
    <row r="17" spans="1:15" ht="17.25">
      <c r="A17" s="3">
        <f t="shared" si="1"/>
        <v>15</v>
      </c>
      <c r="C17" s="3">
        <v>1</v>
      </c>
      <c r="D17" s="12">
        <v>27</v>
      </c>
      <c r="E17" s="11" t="s">
        <v>84</v>
      </c>
      <c r="F17" s="9" t="s">
        <v>45</v>
      </c>
      <c r="G17" s="13">
        <v>91</v>
      </c>
      <c r="H17" s="13">
        <v>91</v>
      </c>
      <c r="I17" s="13">
        <v>93</v>
      </c>
      <c r="J17" s="13">
        <v>89</v>
      </c>
      <c r="K17" s="13">
        <v>91</v>
      </c>
      <c r="L17" s="13">
        <v>92</v>
      </c>
      <c r="M17" s="4">
        <f t="shared" si="3"/>
        <v>547</v>
      </c>
      <c r="N17" s="3"/>
      <c r="O17" s="10"/>
    </row>
    <row r="18" spans="1:15" ht="17.25">
      <c r="A18" s="3">
        <f t="shared" si="1"/>
        <v>17</v>
      </c>
      <c r="C18" s="3">
        <v>3</v>
      </c>
      <c r="D18" s="12">
        <v>26</v>
      </c>
      <c r="E18" s="11" t="s">
        <v>117</v>
      </c>
      <c r="F18" s="9" t="s">
        <v>42</v>
      </c>
      <c r="G18" s="13">
        <v>89</v>
      </c>
      <c r="H18" s="13">
        <v>93</v>
      </c>
      <c r="I18" s="13">
        <v>92</v>
      </c>
      <c r="J18" s="13">
        <v>91</v>
      </c>
      <c r="K18" s="13">
        <v>92</v>
      </c>
      <c r="L18" s="13">
        <v>87</v>
      </c>
      <c r="M18" s="4">
        <f t="shared" si="3"/>
        <v>544</v>
      </c>
      <c r="N18" s="3"/>
      <c r="O18" s="10"/>
    </row>
    <row r="19" spans="1:15" ht="17.25">
      <c r="A19" s="3">
        <f t="shared" si="1"/>
        <v>18</v>
      </c>
      <c r="C19" s="3">
        <v>2</v>
      </c>
      <c r="D19" s="12">
        <v>30</v>
      </c>
      <c r="E19" s="11" t="s">
        <v>101</v>
      </c>
      <c r="F19" s="9" t="s">
        <v>53</v>
      </c>
      <c r="G19" s="13">
        <v>91</v>
      </c>
      <c r="H19" s="13">
        <v>88</v>
      </c>
      <c r="I19" s="13">
        <v>88</v>
      </c>
      <c r="J19" s="13">
        <v>94</v>
      </c>
      <c r="K19" s="13">
        <v>89</v>
      </c>
      <c r="L19" s="13">
        <v>91</v>
      </c>
      <c r="M19" s="4">
        <f t="shared" si="3"/>
        <v>541</v>
      </c>
      <c r="N19" s="3"/>
      <c r="O19" s="10"/>
    </row>
    <row r="20" spans="1:15" ht="17.25">
      <c r="A20" s="3">
        <f t="shared" si="1"/>
        <v>19</v>
      </c>
      <c r="C20" s="54">
        <v>2</v>
      </c>
      <c r="D20" s="12">
        <v>38</v>
      </c>
      <c r="E20" s="11" t="s">
        <v>106</v>
      </c>
      <c r="F20" s="9" t="s">
        <v>42</v>
      </c>
      <c r="G20" s="13">
        <v>89</v>
      </c>
      <c r="H20" s="13">
        <v>87</v>
      </c>
      <c r="I20" s="13">
        <v>87</v>
      </c>
      <c r="J20" s="13">
        <v>91</v>
      </c>
      <c r="K20" s="13">
        <v>94</v>
      </c>
      <c r="L20" s="13">
        <v>89</v>
      </c>
      <c r="M20" s="4">
        <f t="shared" si="3"/>
        <v>537</v>
      </c>
      <c r="N20" s="3"/>
      <c r="O20" s="10"/>
    </row>
    <row r="21" spans="1:17" ht="17.25">
      <c r="A21" s="3">
        <f t="shared" si="1"/>
        <v>20</v>
      </c>
      <c r="C21" s="3">
        <v>4</v>
      </c>
      <c r="D21" s="12">
        <v>26</v>
      </c>
      <c r="E21" s="11" t="s">
        <v>144</v>
      </c>
      <c r="F21" s="9" t="s">
        <v>42</v>
      </c>
      <c r="G21" s="13">
        <v>89</v>
      </c>
      <c r="H21" s="13">
        <v>85</v>
      </c>
      <c r="I21" s="13">
        <v>93</v>
      </c>
      <c r="J21" s="13">
        <v>90</v>
      </c>
      <c r="K21" s="13">
        <v>90</v>
      </c>
      <c r="L21" s="13">
        <v>88</v>
      </c>
      <c r="M21" s="4">
        <f t="shared" si="3"/>
        <v>535</v>
      </c>
      <c r="N21" s="3"/>
      <c r="O21" s="10"/>
      <c r="Q21" s="10"/>
    </row>
    <row r="22" spans="1:15" ht="17.25">
      <c r="A22" s="3">
        <f t="shared" si="1"/>
        <v>21</v>
      </c>
      <c r="C22" s="3">
        <v>3</v>
      </c>
      <c r="D22" s="12">
        <v>46</v>
      </c>
      <c r="E22" s="11" t="s">
        <v>133</v>
      </c>
      <c r="F22" s="9" t="s">
        <v>42</v>
      </c>
      <c r="G22" s="13">
        <v>89</v>
      </c>
      <c r="H22" s="13">
        <v>90</v>
      </c>
      <c r="I22" s="13">
        <v>87</v>
      </c>
      <c r="J22" s="13">
        <v>89</v>
      </c>
      <c r="K22" s="13">
        <v>88</v>
      </c>
      <c r="L22" s="13">
        <v>91</v>
      </c>
      <c r="M22" s="4">
        <f t="shared" si="3"/>
        <v>534</v>
      </c>
      <c r="N22" s="3"/>
      <c r="O22" s="10"/>
    </row>
    <row r="23" spans="1:15" ht="17.25">
      <c r="A23" s="3">
        <f t="shared" si="1"/>
        <v>22</v>
      </c>
      <c r="C23" s="54">
        <v>2</v>
      </c>
      <c r="D23" s="12">
        <v>34</v>
      </c>
      <c r="E23" s="11" t="s">
        <v>103</v>
      </c>
      <c r="F23" s="9" t="s">
        <v>42</v>
      </c>
      <c r="G23" s="13">
        <v>85</v>
      </c>
      <c r="H23" s="13">
        <v>89</v>
      </c>
      <c r="I23" s="13">
        <v>91</v>
      </c>
      <c r="J23" s="13">
        <v>88</v>
      </c>
      <c r="K23" s="13">
        <v>87</v>
      </c>
      <c r="L23" s="13">
        <v>90</v>
      </c>
      <c r="M23" s="4">
        <f t="shared" si="3"/>
        <v>530</v>
      </c>
      <c r="N23" s="3"/>
      <c r="O23" s="10"/>
    </row>
    <row r="24" spans="1:14" ht="16.5" customHeight="1">
      <c r="A24" s="3">
        <f t="shared" si="1"/>
        <v>22</v>
      </c>
      <c r="C24" s="3">
        <v>1</v>
      </c>
      <c r="D24" s="12">
        <v>43</v>
      </c>
      <c r="E24" s="11" t="s">
        <v>92</v>
      </c>
      <c r="F24" s="9" t="s">
        <v>44</v>
      </c>
      <c r="G24" s="13">
        <v>94</v>
      </c>
      <c r="H24" s="13">
        <v>85</v>
      </c>
      <c r="I24" s="13">
        <v>87</v>
      </c>
      <c r="J24" s="13">
        <v>92</v>
      </c>
      <c r="K24" s="13">
        <v>88</v>
      </c>
      <c r="L24" s="13">
        <v>84</v>
      </c>
      <c r="M24" s="4">
        <f t="shared" si="3"/>
        <v>530</v>
      </c>
      <c r="N24" s="3"/>
    </row>
    <row r="25" spans="1:15" ht="17.25">
      <c r="A25" s="3">
        <f t="shared" si="1"/>
        <v>24</v>
      </c>
      <c r="C25" s="3">
        <v>1</v>
      </c>
      <c r="D25" s="12">
        <v>38</v>
      </c>
      <c r="E25" s="11" t="s">
        <v>90</v>
      </c>
      <c r="F25" s="9" t="s">
        <v>42</v>
      </c>
      <c r="G25" s="13">
        <v>88</v>
      </c>
      <c r="H25" s="13">
        <v>85</v>
      </c>
      <c r="I25" s="13">
        <v>86</v>
      </c>
      <c r="J25" s="13">
        <v>89</v>
      </c>
      <c r="K25" s="13">
        <v>92</v>
      </c>
      <c r="L25" s="13">
        <v>89</v>
      </c>
      <c r="M25" s="4">
        <f t="shared" si="3"/>
        <v>529</v>
      </c>
      <c r="N25" s="3"/>
      <c r="O25" s="10"/>
    </row>
    <row r="26" spans="1:15" ht="17.25">
      <c r="A26" s="3">
        <f t="shared" si="1"/>
        <v>24</v>
      </c>
      <c r="C26" s="3">
        <v>3</v>
      </c>
      <c r="D26" s="12">
        <v>44</v>
      </c>
      <c r="E26" s="11" t="s">
        <v>132</v>
      </c>
      <c r="F26" s="9" t="s">
        <v>42</v>
      </c>
      <c r="G26" s="13">
        <v>85</v>
      </c>
      <c r="H26" s="13">
        <v>92</v>
      </c>
      <c r="I26" s="13">
        <v>88</v>
      </c>
      <c r="J26" s="13">
        <v>87</v>
      </c>
      <c r="K26" s="13">
        <v>89</v>
      </c>
      <c r="L26" s="13">
        <v>88</v>
      </c>
      <c r="M26" s="4">
        <f t="shared" si="3"/>
        <v>529</v>
      </c>
      <c r="N26" s="3"/>
      <c r="O26" s="10"/>
    </row>
    <row r="27" spans="1:15" ht="17.25">
      <c r="A27" s="3">
        <f t="shared" si="1"/>
        <v>24</v>
      </c>
      <c r="C27" s="3">
        <v>3</v>
      </c>
      <c r="D27" s="12">
        <v>22</v>
      </c>
      <c r="E27" s="11" t="s">
        <v>113</v>
      </c>
      <c r="F27" s="9" t="s">
        <v>42</v>
      </c>
      <c r="G27" s="13">
        <v>89</v>
      </c>
      <c r="H27" s="13">
        <v>87</v>
      </c>
      <c r="I27" s="13">
        <v>87</v>
      </c>
      <c r="J27" s="13">
        <v>91</v>
      </c>
      <c r="K27" s="13">
        <v>87</v>
      </c>
      <c r="L27" s="13">
        <v>88</v>
      </c>
      <c r="M27" s="4">
        <f t="shared" si="3"/>
        <v>529</v>
      </c>
      <c r="N27" s="3"/>
      <c r="O27" s="10"/>
    </row>
    <row r="28" spans="1:15" ht="17.25">
      <c r="A28" s="3">
        <f t="shared" si="1"/>
        <v>27</v>
      </c>
      <c r="C28" s="3">
        <v>4</v>
      </c>
      <c r="D28" s="12">
        <v>34</v>
      </c>
      <c r="E28" s="11" t="s">
        <v>151</v>
      </c>
      <c r="F28" s="9" t="s">
        <v>42</v>
      </c>
      <c r="G28" s="13">
        <v>89</v>
      </c>
      <c r="H28" s="13">
        <v>84</v>
      </c>
      <c r="I28" s="13">
        <v>93</v>
      </c>
      <c r="J28" s="13">
        <v>90</v>
      </c>
      <c r="K28" s="13">
        <v>82</v>
      </c>
      <c r="L28" s="13">
        <v>90</v>
      </c>
      <c r="M28" s="4">
        <f t="shared" si="3"/>
        <v>528</v>
      </c>
      <c r="N28" s="3"/>
      <c r="O28" s="10"/>
    </row>
    <row r="29" spans="1:15" ht="17.25">
      <c r="A29" s="3">
        <f t="shared" si="1"/>
        <v>27</v>
      </c>
      <c r="C29" s="3">
        <v>1</v>
      </c>
      <c r="D29" s="12">
        <v>29</v>
      </c>
      <c r="E29" s="11" t="s">
        <v>58</v>
      </c>
      <c r="F29" s="9" t="s">
        <v>43</v>
      </c>
      <c r="G29" s="13">
        <v>92</v>
      </c>
      <c r="H29" s="13">
        <v>87</v>
      </c>
      <c r="I29" s="13">
        <v>89</v>
      </c>
      <c r="J29" s="13">
        <v>86</v>
      </c>
      <c r="K29" s="13">
        <v>90</v>
      </c>
      <c r="L29" s="13">
        <v>84</v>
      </c>
      <c r="M29" s="4">
        <f t="shared" si="3"/>
        <v>528</v>
      </c>
      <c r="N29" s="3"/>
      <c r="O29" s="10"/>
    </row>
    <row r="30" spans="1:15" ht="17.25">
      <c r="A30" s="3">
        <f>RANK(M30,M:M)</f>
        <v>29</v>
      </c>
      <c r="C30" s="3">
        <v>1</v>
      </c>
      <c r="D30" s="12">
        <v>19</v>
      </c>
      <c r="E30" s="11" t="s">
        <v>79</v>
      </c>
      <c r="F30" s="9" t="s">
        <v>45</v>
      </c>
      <c r="G30" s="13">
        <v>91</v>
      </c>
      <c r="H30" s="13">
        <v>84</v>
      </c>
      <c r="I30" s="13">
        <v>87</v>
      </c>
      <c r="J30" s="13">
        <v>84</v>
      </c>
      <c r="K30" s="13">
        <v>92</v>
      </c>
      <c r="L30" s="13">
        <v>89</v>
      </c>
      <c r="M30" s="4">
        <f t="shared" si="3"/>
        <v>527</v>
      </c>
      <c r="N30" s="3"/>
      <c r="O30" s="10"/>
    </row>
    <row r="31" spans="1:15" ht="17.25">
      <c r="A31" s="3">
        <f aca="true" t="shared" si="4" ref="A31:A84">RANK(M31,M$1:M$65536)</f>
        <v>30</v>
      </c>
      <c r="C31" s="3">
        <v>1</v>
      </c>
      <c r="D31" s="12">
        <v>28</v>
      </c>
      <c r="E31" s="11" t="s">
        <v>85</v>
      </c>
      <c r="F31" s="9" t="s">
        <v>46</v>
      </c>
      <c r="G31" s="13">
        <v>84</v>
      </c>
      <c r="H31" s="13">
        <v>84</v>
      </c>
      <c r="I31" s="13">
        <v>91</v>
      </c>
      <c r="J31" s="13">
        <v>88</v>
      </c>
      <c r="K31" s="13">
        <v>91</v>
      </c>
      <c r="L31" s="13">
        <v>87</v>
      </c>
      <c r="M31" s="4">
        <f t="shared" si="3"/>
        <v>525</v>
      </c>
      <c r="N31" s="3"/>
      <c r="O31" s="10"/>
    </row>
    <row r="32" spans="1:15" ht="17.25" customHeight="1">
      <c r="A32" s="3">
        <f t="shared" si="4"/>
        <v>31</v>
      </c>
      <c r="C32" s="3">
        <v>1</v>
      </c>
      <c r="D32" s="12">
        <v>37</v>
      </c>
      <c r="E32" s="11" t="s">
        <v>89</v>
      </c>
      <c r="F32" s="9" t="s">
        <v>44</v>
      </c>
      <c r="G32" s="13">
        <v>86</v>
      </c>
      <c r="H32" s="13">
        <v>85</v>
      </c>
      <c r="I32" s="13">
        <v>90</v>
      </c>
      <c r="J32" s="13">
        <v>86</v>
      </c>
      <c r="K32" s="13">
        <v>86</v>
      </c>
      <c r="L32" s="13">
        <v>90</v>
      </c>
      <c r="M32" s="4">
        <f t="shared" si="3"/>
        <v>523</v>
      </c>
      <c r="N32" s="3"/>
      <c r="O32" s="10"/>
    </row>
    <row r="33" spans="1:14" ht="17.25">
      <c r="A33" s="3">
        <f t="shared" si="4"/>
        <v>31</v>
      </c>
      <c r="C33" s="52">
        <v>2</v>
      </c>
      <c r="D33" s="53">
        <v>29</v>
      </c>
      <c r="E33" s="11" t="s">
        <v>62</v>
      </c>
      <c r="F33" s="9" t="s">
        <v>43</v>
      </c>
      <c r="G33" s="13">
        <v>83</v>
      </c>
      <c r="H33" s="13">
        <v>88</v>
      </c>
      <c r="I33" s="13">
        <v>86</v>
      </c>
      <c r="J33" s="13">
        <v>89</v>
      </c>
      <c r="K33" s="13">
        <v>94</v>
      </c>
      <c r="L33" s="13">
        <v>83</v>
      </c>
      <c r="M33" s="4">
        <f t="shared" si="3"/>
        <v>523</v>
      </c>
      <c r="N33" s="3"/>
    </row>
    <row r="34" spans="1:14" ht="17.25">
      <c r="A34" s="3">
        <f t="shared" si="4"/>
        <v>33</v>
      </c>
      <c r="C34" s="3">
        <v>3</v>
      </c>
      <c r="D34" s="5">
        <v>34</v>
      </c>
      <c r="E34" s="51" t="s">
        <v>124</v>
      </c>
      <c r="F34" s="9" t="s">
        <v>42</v>
      </c>
      <c r="G34" s="13">
        <v>82</v>
      </c>
      <c r="H34" s="13">
        <v>86</v>
      </c>
      <c r="I34" s="13">
        <v>87</v>
      </c>
      <c r="J34" s="13">
        <v>87</v>
      </c>
      <c r="K34" s="13">
        <v>93</v>
      </c>
      <c r="L34" s="13">
        <v>85</v>
      </c>
      <c r="M34" s="4">
        <f t="shared" si="0"/>
        <v>520</v>
      </c>
      <c r="N34" s="3"/>
    </row>
    <row r="35" spans="1:14" ht="17.25">
      <c r="A35" s="3">
        <f t="shared" si="4"/>
        <v>34</v>
      </c>
      <c r="C35" s="54">
        <v>2</v>
      </c>
      <c r="D35" s="5">
        <v>40</v>
      </c>
      <c r="E35" s="51" t="s">
        <v>64</v>
      </c>
      <c r="F35" s="9" t="s">
        <v>44</v>
      </c>
      <c r="G35" s="13">
        <v>81</v>
      </c>
      <c r="H35" s="13">
        <v>87</v>
      </c>
      <c r="I35" s="13">
        <v>82</v>
      </c>
      <c r="J35" s="13">
        <v>88</v>
      </c>
      <c r="K35" s="13">
        <v>88</v>
      </c>
      <c r="L35" s="13">
        <v>91</v>
      </c>
      <c r="M35" s="4">
        <f t="shared" si="0"/>
        <v>517</v>
      </c>
      <c r="N35" s="3"/>
    </row>
    <row r="36" spans="1:14" ht="17.25">
      <c r="A36" s="3">
        <f t="shared" si="4"/>
        <v>35</v>
      </c>
      <c r="C36" s="3">
        <v>3</v>
      </c>
      <c r="D36" s="5">
        <v>38</v>
      </c>
      <c r="E36" s="51" t="s">
        <v>127</v>
      </c>
      <c r="F36" s="9" t="s">
        <v>42</v>
      </c>
      <c r="G36" s="13">
        <v>82</v>
      </c>
      <c r="H36" s="13">
        <v>88</v>
      </c>
      <c r="I36" s="13">
        <v>82</v>
      </c>
      <c r="J36" s="13">
        <v>88</v>
      </c>
      <c r="K36" s="13">
        <v>86</v>
      </c>
      <c r="L36" s="13">
        <v>88</v>
      </c>
      <c r="M36" s="4">
        <f t="shared" si="0"/>
        <v>514</v>
      </c>
      <c r="N36" s="3"/>
    </row>
    <row r="37" spans="1:14" ht="17.25">
      <c r="A37" s="3">
        <f t="shared" si="4"/>
        <v>36</v>
      </c>
      <c r="C37" s="3">
        <v>4</v>
      </c>
      <c r="D37" s="5">
        <v>37</v>
      </c>
      <c r="E37" s="51" t="s">
        <v>152</v>
      </c>
      <c r="F37" s="9" t="s">
        <v>44</v>
      </c>
      <c r="G37" s="13">
        <v>89</v>
      </c>
      <c r="H37" s="13">
        <v>82</v>
      </c>
      <c r="I37" s="13">
        <v>83</v>
      </c>
      <c r="J37" s="13">
        <v>85</v>
      </c>
      <c r="K37" s="13">
        <v>85</v>
      </c>
      <c r="L37" s="13">
        <v>83</v>
      </c>
      <c r="M37" s="4">
        <f t="shared" si="0"/>
        <v>507</v>
      </c>
      <c r="N37" s="3"/>
    </row>
    <row r="38" spans="1:14" ht="17.25">
      <c r="A38" s="3">
        <f t="shared" si="4"/>
        <v>37</v>
      </c>
      <c r="C38" s="3">
        <v>3</v>
      </c>
      <c r="D38" s="5">
        <v>43</v>
      </c>
      <c r="E38" s="51" t="s">
        <v>131</v>
      </c>
      <c r="F38" s="9" t="s">
        <v>44</v>
      </c>
      <c r="G38" s="13">
        <v>85</v>
      </c>
      <c r="H38" s="13">
        <v>83</v>
      </c>
      <c r="I38" s="13">
        <v>84</v>
      </c>
      <c r="J38" s="13">
        <v>81</v>
      </c>
      <c r="K38" s="13">
        <v>89</v>
      </c>
      <c r="L38" s="13">
        <v>84</v>
      </c>
      <c r="M38" s="4">
        <f t="shared" si="0"/>
        <v>506</v>
      </c>
      <c r="N38" s="3"/>
    </row>
    <row r="39" spans="1:14" ht="17.25">
      <c r="A39" s="3">
        <f t="shared" si="4"/>
        <v>38</v>
      </c>
      <c r="C39" s="3">
        <v>2</v>
      </c>
      <c r="D39" s="5">
        <v>24</v>
      </c>
      <c r="E39" s="51" t="s">
        <v>98</v>
      </c>
      <c r="F39" s="9" t="s">
        <v>53</v>
      </c>
      <c r="G39" s="13">
        <v>81</v>
      </c>
      <c r="H39" s="13">
        <v>82</v>
      </c>
      <c r="I39" s="13">
        <v>83</v>
      </c>
      <c r="J39" s="13">
        <v>81</v>
      </c>
      <c r="K39" s="13">
        <v>90</v>
      </c>
      <c r="L39" s="13">
        <v>86</v>
      </c>
      <c r="M39" s="4">
        <f t="shared" si="0"/>
        <v>503</v>
      </c>
      <c r="N39" s="3"/>
    </row>
    <row r="40" spans="1:14" ht="17.25">
      <c r="A40" s="3">
        <f t="shared" si="4"/>
        <v>38</v>
      </c>
      <c r="C40" s="3">
        <v>1</v>
      </c>
      <c r="D40" s="12">
        <v>20</v>
      </c>
      <c r="E40" s="11" t="s">
        <v>80</v>
      </c>
      <c r="F40" s="9" t="s">
        <v>44</v>
      </c>
      <c r="G40" s="13">
        <v>83</v>
      </c>
      <c r="H40" s="13">
        <v>75</v>
      </c>
      <c r="I40" s="13">
        <v>88</v>
      </c>
      <c r="J40" s="13">
        <v>88</v>
      </c>
      <c r="K40" s="13">
        <v>87</v>
      </c>
      <c r="L40" s="13">
        <v>82</v>
      </c>
      <c r="M40" s="4">
        <f t="shared" si="0"/>
        <v>503</v>
      </c>
      <c r="N40" s="3"/>
    </row>
    <row r="41" spans="1:14" ht="17.25">
      <c r="A41" s="3">
        <f t="shared" si="4"/>
        <v>40</v>
      </c>
      <c r="C41" s="3">
        <v>4</v>
      </c>
      <c r="D41" s="12">
        <v>29</v>
      </c>
      <c r="E41" s="11" t="s">
        <v>147</v>
      </c>
      <c r="F41" s="9" t="s">
        <v>43</v>
      </c>
      <c r="G41" s="13">
        <v>81</v>
      </c>
      <c r="H41" s="13">
        <v>90</v>
      </c>
      <c r="I41" s="13">
        <v>85</v>
      </c>
      <c r="J41" s="13">
        <v>79</v>
      </c>
      <c r="K41" s="13">
        <v>81</v>
      </c>
      <c r="L41" s="13">
        <v>85</v>
      </c>
      <c r="M41" s="4">
        <f t="shared" si="0"/>
        <v>501</v>
      </c>
      <c r="N41" s="3"/>
    </row>
    <row r="42" spans="1:14" ht="17.25">
      <c r="A42" s="3">
        <f t="shared" si="4"/>
        <v>41</v>
      </c>
      <c r="C42" s="3">
        <v>4</v>
      </c>
      <c r="D42" s="12">
        <v>19</v>
      </c>
      <c r="E42" s="11" t="s">
        <v>141</v>
      </c>
      <c r="F42" s="9" t="s">
        <v>45</v>
      </c>
      <c r="G42" s="13">
        <v>77</v>
      </c>
      <c r="H42" s="13">
        <v>83</v>
      </c>
      <c r="I42" s="13">
        <v>85</v>
      </c>
      <c r="J42" s="13">
        <v>86</v>
      </c>
      <c r="K42" s="13">
        <v>79</v>
      </c>
      <c r="L42" s="13">
        <v>89</v>
      </c>
      <c r="M42" s="4">
        <f t="shared" si="0"/>
        <v>499</v>
      </c>
      <c r="N42" s="3"/>
    </row>
    <row r="43" spans="1:14" ht="17.25">
      <c r="A43" s="3">
        <f t="shared" si="4"/>
        <v>42</v>
      </c>
      <c r="C43" s="3">
        <v>4</v>
      </c>
      <c r="D43" s="12">
        <v>30</v>
      </c>
      <c r="E43" s="11" t="s">
        <v>148</v>
      </c>
      <c r="F43" s="9" t="s">
        <v>53</v>
      </c>
      <c r="G43" s="13">
        <v>82</v>
      </c>
      <c r="H43" s="13">
        <v>84</v>
      </c>
      <c r="I43" s="13">
        <v>88</v>
      </c>
      <c r="J43" s="13">
        <v>78</v>
      </c>
      <c r="K43" s="13">
        <v>81</v>
      </c>
      <c r="L43" s="13">
        <v>85</v>
      </c>
      <c r="M43" s="4">
        <f t="shared" si="0"/>
        <v>498</v>
      </c>
      <c r="N43" s="3"/>
    </row>
    <row r="44" spans="1:14" ht="17.25">
      <c r="A44" s="3">
        <f t="shared" si="4"/>
        <v>43</v>
      </c>
      <c r="C44" s="3">
        <v>3</v>
      </c>
      <c r="D44" s="12">
        <v>40</v>
      </c>
      <c r="E44" s="11" t="s">
        <v>129</v>
      </c>
      <c r="F44" s="9" t="s">
        <v>44</v>
      </c>
      <c r="G44" s="13">
        <v>76</v>
      </c>
      <c r="H44" s="13">
        <v>87</v>
      </c>
      <c r="I44" s="13">
        <v>88</v>
      </c>
      <c r="J44" s="13">
        <v>77</v>
      </c>
      <c r="K44" s="13">
        <v>81</v>
      </c>
      <c r="L44" s="13">
        <v>88</v>
      </c>
      <c r="M44" s="4">
        <f t="shared" si="0"/>
        <v>497</v>
      </c>
      <c r="N44" s="3"/>
    </row>
    <row r="45" spans="1:14" ht="17.25">
      <c r="A45" s="3">
        <f t="shared" si="4"/>
        <v>44</v>
      </c>
      <c r="C45" s="3">
        <v>1</v>
      </c>
      <c r="D45" s="12">
        <v>24</v>
      </c>
      <c r="E45" s="11" t="s">
        <v>83</v>
      </c>
      <c r="F45" s="9" t="s">
        <v>53</v>
      </c>
      <c r="G45" s="13">
        <v>78</v>
      </c>
      <c r="H45" s="13">
        <v>89</v>
      </c>
      <c r="I45" s="13">
        <v>85</v>
      </c>
      <c r="J45" s="13">
        <v>84</v>
      </c>
      <c r="K45" s="13">
        <v>76</v>
      </c>
      <c r="L45" s="13">
        <v>81</v>
      </c>
      <c r="M45" s="4">
        <f t="shared" si="0"/>
        <v>493</v>
      </c>
      <c r="N45" s="3"/>
    </row>
    <row r="46" spans="1:14" ht="17.25">
      <c r="A46" s="3">
        <f t="shared" si="4"/>
        <v>45</v>
      </c>
      <c r="C46" s="3">
        <v>2</v>
      </c>
      <c r="D46" s="12">
        <v>22</v>
      </c>
      <c r="E46" s="11" t="s">
        <v>59</v>
      </c>
      <c r="F46" s="9" t="s">
        <v>42</v>
      </c>
      <c r="G46" s="13">
        <v>81</v>
      </c>
      <c r="H46" s="13">
        <v>77</v>
      </c>
      <c r="I46" s="13">
        <v>82</v>
      </c>
      <c r="J46" s="13">
        <v>84</v>
      </c>
      <c r="K46" s="13">
        <v>82</v>
      </c>
      <c r="L46" s="13">
        <v>81</v>
      </c>
      <c r="M46" s="4">
        <f t="shared" si="0"/>
        <v>487</v>
      </c>
      <c r="N46" s="3"/>
    </row>
    <row r="47" spans="1:14" ht="17.25">
      <c r="A47" s="3">
        <f t="shared" si="4"/>
        <v>45</v>
      </c>
      <c r="C47" s="3">
        <v>4</v>
      </c>
      <c r="D47" s="12">
        <v>40</v>
      </c>
      <c r="E47" s="11" t="s">
        <v>155</v>
      </c>
      <c r="F47" s="9" t="s">
        <v>44</v>
      </c>
      <c r="G47" s="13">
        <v>85</v>
      </c>
      <c r="H47" s="13">
        <v>80</v>
      </c>
      <c r="I47" s="13">
        <v>86</v>
      </c>
      <c r="J47" s="13">
        <v>80</v>
      </c>
      <c r="K47" s="13">
        <v>83</v>
      </c>
      <c r="L47" s="13">
        <v>73</v>
      </c>
      <c r="M47" s="4">
        <f t="shared" si="0"/>
        <v>487</v>
      </c>
      <c r="N47" s="3"/>
    </row>
    <row r="48" spans="1:14" ht="17.25">
      <c r="A48" s="3">
        <f t="shared" si="4"/>
        <v>47</v>
      </c>
      <c r="C48" s="3">
        <v>3</v>
      </c>
      <c r="D48" s="12">
        <v>28</v>
      </c>
      <c r="E48" s="11" t="s">
        <v>119</v>
      </c>
      <c r="F48" s="9" t="s">
        <v>46</v>
      </c>
      <c r="G48" s="13">
        <v>77</v>
      </c>
      <c r="H48" s="13">
        <v>85</v>
      </c>
      <c r="I48" s="13">
        <v>79</v>
      </c>
      <c r="J48" s="13">
        <v>80</v>
      </c>
      <c r="K48" s="13">
        <v>84</v>
      </c>
      <c r="L48" s="13">
        <v>80</v>
      </c>
      <c r="M48" s="4">
        <f t="shared" si="0"/>
        <v>485</v>
      </c>
      <c r="N48" s="3"/>
    </row>
    <row r="49" spans="1:14" ht="17.25">
      <c r="A49" s="3">
        <f t="shared" si="4"/>
        <v>47</v>
      </c>
      <c r="C49" s="3">
        <v>3</v>
      </c>
      <c r="D49" s="12">
        <v>23</v>
      </c>
      <c r="E49" s="11" t="s">
        <v>114</v>
      </c>
      <c r="F49" s="9" t="s">
        <v>43</v>
      </c>
      <c r="G49" s="13">
        <v>82</v>
      </c>
      <c r="H49" s="13">
        <v>83</v>
      </c>
      <c r="I49" s="13">
        <v>85</v>
      </c>
      <c r="J49" s="13">
        <v>82</v>
      </c>
      <c r="K49" s="13">
        <v>78</v>
      </c>
      <c r="L49" s="13">
        <v>75</v>
      </c>
      <c r="M49" s="4">
        <f t="shared" si="0"/>
        <v>485</v>
      </c>
      <c r="N49" s="3"/>
    </row>
    <row r="50" spans="1:14" ht="17.25">
      <c r="A50" s="3">
        <f t="shared" si="4"/>
        <v>49</v>
      </c>
      <c r="C50" s="54">
        <v>2</v>
      </c>
      <c r="D50" s="12">
        <v>37</v>
      </c>
      <c r="E50" s="11" t="s">
        <v>189</v>
      </c>
      <c r="F50" s="9" t="s">
        <v>44</v>
      </c>
      <c r="G50" s="13">
        <v>87</v>
      </c>
      <c r="H50" s="13">
        <v>78</v>
      </c>
      <c r="I50" s="13">
        <v>75</v>
      </c>
      <c r="J50" s="13">
        <v>79</v>
      </c>
      <c r="K50" s="13">
        <v>83</v>
      </c>
      <c r="L50" s="13">
        <v>82</v>
      </c>
      <c r="M50" s="4">
        <f t="shared" si="0"/>
        <v>484</v>
      </c>
      <c r="N50" s="3"/>
    </row>
    <row r="51" spans="1:14" ht="17.25">
      <c r="A51" s="3">
        <f t="shared" si="4"/>
        <v>49</v>
      </c>
      <c r="C51" s="3">
        <v>4</v>
      </c>
      <c r="D51" s="12">
        <v>20</v>
      </c>
      <c r="E51" s="11" t="s">
        <v>142</v>
      </c>
      <c r="F51" s="9" t="s">
        <v>44</v>
      </c>
      <c r="G51" s="13">
        <v>86</v>
      </c>
      <c r="H51" s="13">
        <v>81</v>
      </c>
      <c r="I51" s="13">
        <v>76</v>
      </c>
      <c r="J51" s="13">
        <v>80</v>
      </c>
      <c r="K51" s="13">
        <v>82</v>
      </c>
      <c r="L51" s="13">
        <v>79</v>
      </c>
      <c r="M51" s="4">
        <f t="shared" si="0"/>
        <v>484</v>
      </c>
      <c r="N51" s="3"/>
    </row>
    <row r="52" spans="1:14" ht="17.25">
      <c r="A52" s="3">
        <f t="shared" si="4"/>
        <v>51</v>
      </c>
      <c r="C52" s="3">
        <v>3</v>
      </c>
      <c r="D52" s="12">
        <v>30</v>
      </c>
      <c r="E52" s="11" t="s">
        <v>121</v>
      </c>
      <c r="F52" s="9" t="s">
        <v>53</v>
      </c>
      <c r="G52" s="13">
        <v>75</v>
      </c>
      <c r="H52" s="13">
        <v>77</v>
      </c>
      <c r="I52" s="13">
        <v>79</v>
      </c>
      <c r="J52" s="13">
        <v>81</v>
      </c>
      <c r="K52" s="13">
        <v>89</v>
      </c>
      <c r="L52" s="13">
        <v>82</v>
      </c>
      <c r="M52" s="4">
        <f t="shared" si="0"/>
        <v>483</v>
      </c>
      <c r="N52" s="3"/>
    </row>
    <row r="53" spans="1:14" ht="17.25">
      <c r="A53" s="3">
        <f t="shared" si="4"/>
        <v>52</v>
      </c>
      <c r="C53" s="3">
        <v>2</v>
      </c>
      <c r="D53" s="12">
        <v>18</v>
      </c>
      <c r="E53" s="11" t="s">
        <v>93</v>
      </c>
      <c r="F53" s="9" t="s">
        <v>42</v>
      </c>
      <c r="G53" s="13">
        <v>83</v>
      </c>
      <c r="H53" s="13">
        <v>80</v>
      </c>
      <c r="I53" s="13">
        <v>74</v>
      </c>
      <c r="J53" s="13">
        <v>87</v>
      </c>
      <c r="K53" s="13">
        <v>75</v>
      </c>
      <c r="L53" s="13">
        <v>83</v>
      </c>
      <c r="M53" s="4">
        <f t="shared" si="0"/>
        <v>482</v>
      </c>
      <c r="N53" s="3"/>
    </row>
    <row r="54" spans="1:14" ht="17.25">
      <c r="A54" s="3">
        <f t="shared" si="4"/>
        <v>53</v>
      </c>
      <c r="C54" s="3">
        <v>1</v>
      </c>
      <c r="D54" s="12">
        <v>23</v>
      </c>
      <c r="E54" s="11" t="s">
        <v>82</v>
      </c>
      <c r="F54" s="9" t="s">
        <v>43</v>
      </c>
      <c r="G54" s="13">
        <v>84</v>
      </c>
      <c r="H54" s="13">
        <v>76</v>
      </c>
      <c r="I54" s="13">
        <v>80</v>
      </c>
      <c r="J54" s="13">
        <v>79</v>
      </c>
      <c r="K54" s="13">
        <v>81</v>
      </c>
      <c r="L54" s="13">
        <v>81</v>
      </c>
      <c r="M54" s="4">
        <f>SUM(G54:L54)</f>
        <v>481</v>
      </c>
      <c r="N54" s="3"/>
    </row>
    <row r="55" spans="1:14" ht="17.25">
      <c r="A55" s="3">
        <f t="shared" si="4"/>
        <v>54</v>
      </c>
      <c r="C55" s="3">
        <v>2</v>
      </c>
      <c r="D55" s="12">
        <v>43</v>
      </c>
      <c r="E55" s="11" t="s">
        <v>108</v>
      </c>
      <c r="F55" s="9" t="s">
        <v>44</v>
      </c>
      <c r="G55" s="13">
        <v>80</v>
      </c>
      <c r="H55" s="13">
        <v>74</v>
      </c>
      <c r="I55" s="13">
        <v>75</v>
      </c>
      <c r="J55" s="13">
        <v>76</v>
      </c>
      <c r="K55" s="13">
        <v>93</v>
      </c>
      <c r="L55" s="13">
        <v>80</v>
      </c>
      <c r="M55" s="4">
        <f t="shared" si="0"/>
        <v>478</v>
      </c>
      <c r="N55" s="3"/>
    </row>
    <row r="56" spans="1:14" ht="17.25">
      <c r="A56" s="3">
        <f t="shared" si="4"/>
        <v>55</v>
      </c>
      <c r="C56" s="3">
        <v>2</v>
      </c>
      <c r="D56" s="12">
        <v>23</v>
      </c>
      <c r="E56" s="11" t="s">
        <v>97</v>
      </c>
      <c r="F56" s="9" t="s">
        <v>43</v>
      </c>
      <c r="G56" s="13">
        <v>73</v>
      </c>
      <c r="H56" s="13">
        <v>72</v>
      </c>
      <c r="I56" s="13">
        <v>82</v>
      </c>
      <c r="J56" s="13">
        <v>82</v>
      </c>
      <c r="K56" s="13">
        <v>82</v>
      </c>
      <c r="L56" s="13">
        <v>84</v>
      </c>
      <c r="M56" s="4">
        <f t="shared" si="0"/>
        <v>475</v>
      </c>
      <c r="N56" s="3"/>
    </row>
    <row r="57" spans="1:14" ht="17.25">
      <c r="A57" s="3">
        <f t="shared" si="4"/>
        <v>56</v>
      </c>
      <c r="C57" s="3">
        <v>4</v>
      </c>
      <c r="D57" s="12">
        <v>21</v>
      </c>
      <c r="E57" s="11" t="s">
        <v>57</v>
      </c>
      <c r="F57" s="9" t="s">
        <v>43</v>
      </c>
      <c r="G57" s="13">
        <v>78</v>
      </c>
      <c r="H57" s="13">
        <v>80</v>
      </c>
      <c r="I57" s="13">
        <v>77</v>
      </c>
      <c r="J57" s="13">
        <v>72</v>
      </c>
      <c r="K57" s="13">
        <v>80</v>
      </c>
      <c r="L57" s="13">
        <v>87</v>
      </c>
      <c r="M57" s="4">
        <f t="shared" si="0"/>
        <v>474</v>
      </c>
      <c r="N57" s="3"/>
    </row>
    <row r="58" spans="1:14" ht="17.25">
      <c r="A58" s="3">
        <f t="shared" si="4"/>
        <v>56</v>
      </c>
      <c r="C58" s="3">
        <v>3</v>
      </c>
      <c r="D58" s="12">
        <v>29</v>
      </c>
      <c r="E58" s="11" t="s">
        <v>120</v>
      </c>
      <c r="F58" s="9" t="s">
        <v>43</v>
      </c>
      <c r="G58" s="13">
        <v>71</v>
      </c>
      <c r="H58" s="13">
        <v>78</v>
      </c>
      <c r="I58" s="13">
        <v>84</v>
      </c>
      <c r="J58" s="13">
        <v>85</v>
      </c>
      <c r="K58" s="13">
        <v>80</v>
      </c>
      <c r="L58" s="13">
        <v>76</v>
      </c>
      <c r="M58" s="4">
        <f t="shared" si="0"/>
        <v>474</v>
      </c>
      <c r="N58" s="3"/>
    </row>
    <row r="59" spans="1:14" ht="17.25">
      <c r="A59" s="3">
        <f t="shared" si="4"/>
        <v>58</v>
      </c>
      <c r="C59" s="3">
        <v>2</v>
      </c>
      <c r="D59" s="12">
        <v>21</v>
      </c>
      <c r="E59" s="11" t="s">
        <v>96</v>
      </c>
      <c r="F59" s="9" t="s">
        <v>43</v>
      </c>
      <c r="G59" s="13">
        <v>78</v>
      </c>
      <c r="H59" s="13">
        <v>85</v>
      </c>
      <c r="I59" s="13">
        <v>73</v>
      </c>
      <c r="J59" s="13">
        <v>80</v>
      </c>
      <c r="K59" s="13">
        <v>80</v>
      </c>
      <c r="L59" s="13">
        <v>77</v>
      </c>
      <c r="M59" s="4">
        <f t="shared" si="0"/>
        <v>473</v>
      </c>
      <c r="N59" s="3"/>
    </row>
    <row r="60" spans="1:14" ht="17.25">
      <c r="A60" s="3">
        <f t="shared" si="4"/>
        <v>59</v>
      </c>
      <c r="C60" s="3">
        <v>1</v>
      </c>
      <c r="D60" s="12">
        <v>40</v>
      </c>
      <c r="E60" s="11" t="s">
        <v>61</v>
      </c>
      <c r="F60" s="9" t="s">
        <v>44</v>
      </c>
      <c r="G60" s="13">
        <v>78</v>
      </c>
      <c r="H60" s="13">
        <v>78</v>
      </c>
      <c r="I60" s="13">
        <v>74</v>
      </c>
      <c r="J60" s="13">
        <v>87</v>
      </c>
      <c r="K60" s="13">
        <v>77</v>
      </c>
      <c r="L60" s="13">
        <v>75</v>
      </c>
      <c r="M60" s="4">
        <f t="shared" si="0"/>
        <v>469</v>
      </c>
      <c r="N60" s="3"/>
    </row>
    <row r="61" spans="1:14" ht="17.25">
      <c r="A61" s="3">
        <f t="shared" si="4"/>
        <v>60</v>
      </c>
      <c r="C61" s="54">
        <v>2</v>
      </c>
      <c r="D61" s="12">
        <v>35</v>
      </c>
      <c r="E61" s="11" t="s">
        <v>104</v>
      </c>
      <c r="F61" s="9" t="s">
        <v>45</v>
      </c>
      <c r="G61" s="13">
        <v>77</v>
      </c>
      <c r="H61" s="13">
        <v>82</v>
      </c>
      <c r="I61" s="13">
        <v>70</v>
      </c>
      <c r="J61" s="13">
        <v>80</v>
      </c>
      <c r="K61" s="13">
        <v>76</v>
      </c>
      <c r="L61" s="13">
        <v>82</v>
      </c>
      <c r="M61" s="4">
        <f t="shared" si="0"/>
        <v>467</v>
      </c>
      <c r="N61" s="3"/>
    </row>
    <row r="62" spans="1:14" ht="17.25">
      <c r="A62" s="3">
        <f t="shared" si="4"/>
        <v>61</v>
      </c>
      <c r="C62" s="54">
        <v>2</v>
      </c>
      <c r="D62" s="12">
        <v>36</v>
      </c>
      <c r="E62" s="11" t="s">
        <v>105</v>
      </c>
      <c r="F62" s="9" t="s">
        <v>46</v>
      </c>
      <c r="G62" s="13">
        <v>63</v>
      </c>
      <c r="H62" s="13">
        <v>81</v>
      </c>
      <c r="I62" s="13">
        <v>81</v>
      </c>
      <c r="J62" s="13">
        <v>80</v>
      </c>
      <c r="K62" s="13">
        <v>79</v>
      </c>
      <c r="L62" s="13">
        <v>81</v>
      </c>
      <c r="M62" s="4">
        <f t="shared" si="0"/>
        <v>465</v>
      </c>
      <c r="N62" s="3"/>
    </row>
    <row r="63" spans="1:14" ht="17.25">
      <c r="A63" s="3">
        <f t="shared" si="4"/>
        <v>62</v>
      </c>
      <c r="C63" s="3">
        <v>1</v>
      </c>
      <c r="D63" s="12">
        <v>41</v>
      </c>
      <c r="E63" s="11" t="s">
        <v>91</v>
      </c>
      <c r="F63" s="9" t="s">
        <v>42</v>
      </c>
      <c r="G63" s="13">
        <v>77</v>
      </c>
      <c r="H63" s="13">
        <v>79</v>
      </c>
      <c r="I63" s="13">
        <v>75</v>
      </c>
      <c r="J63" s="13">
        <v>79</v>
      </c>
      <c r="K63" s="13">
        <v>83</v>
      </c>
      <c r="L63" s="13">
        <v>69</v>
      </c>
      <c r="M63" s="4">
        <f t="shared" si="0"/>
        <v>462</v>
      </c>
      <c r="N63" s="3"/>
    </row>
    <row r="64" spans="1:14" ht="17.25">
      <c r="A64" s="3">
        <f t="shared" si="4"/>
        <v>63</v>
      </c>
      <c r="C64" s="3">
        <v>4</v>
      </c>
      <c r="D64" s="12">
        <v>28</v>
      </c>
      <c r="E64" s="11" t="s">
        <v>146</v>
      </c>
      <c r="F64" s="9" t="s">
        <v>46</v>
      </c>
      <c r="G64" s="13">
        <v>75</v>
      </c>
      <c r="H64" s="13">
        <v>71</v>
      </c>
      <c r="I64" s="13">
        <v>82</v>
      </c>
      <c r="J64" s="13">
        <v>67</v>
      </c>
      <c r="K64" s="13">
        <v>77</v>
      </c>
      <c r="L64" s="13">
        <v>82</v>
      </c>
      <c r="M64" s="4">
        <f t="shared" si="0"/>
        <v>454</v>
      </c>
      <c r="N64" s="3"/>
    </row>
    <row r="65" spans="1:14" ht="17.25">
      <c r="A65" s="3">
        <f t="shared" si="4"/>
        <v>63</v>
      </c>
      <c r="C65" s="3">
        <v>3</v>
      </c>
      <c r="D65" s="12">
        <v>18</v>
      </c>
      <c r="E65" s="11" t="s">
        <v>111</v>
      </c>
      <c r="F65" s="9" t="s">
        <v>42</v>
      </c>
      <c r="G65" s="13">
        <v>78</v>
      </c>
      <c r="H65" s="13">
        <v>75</v>
      </c>
      <c r="I65" s="13">
        <v>80</v>
      </c>
      <c r="J65" s="13">
        <v>72</v>
      </c>
      <c r="K65" s="13">
        <v>76</v>
      </c>
      <c r="L65" s="13">
        <v>73</v>
      </c>
      <c r="M65" s="4">
        <f t="shared" si="0"/>
        <v>454</v>
      </c>
      <c r="N65" s="3"/>
    </row>
    <row r="66" spans="1:14" ht="17.25">
      <c r="A66" s="3">
        <f t="shared" si="4"/>
        <v>65</v>
      </c>
      <c r="C66" s="3">
        <v>1</v>
      </c>
      <c r="D66" s="12">
        <v>18</v>
      </c>
      <c r="E66" s="11" t="s">
        <v>78</v>
      </c>
      <c r="F66" s="9" t="s">
        <v>42</v>
      </c>
      <c r="G66" s="13">
        <v>64</v>
      </c>
      <c r="H66" s="13">
        <v>71</v>
      </c>
      <c r="I66" s="13">
        <v>76</v>
      </c>
      <c r="J66" s="13">
        <v>80</v>
      </c>
      <c r="K66" s="13">
        <v>85</v>
      </c>
      <c r="L66" s="13">
        <v>73</v>
      </c>
      <c r="M66" s="4">
        <f t="shared" si="0"/>
        <v>449</v>
      </c>
      <c r="N66" s="3"/>
    </row>
    <row r="67" spans="1:14" ht="17.25">
      <c r="A67" s="3">
        <f t="shared" si="4"/>
        <v>66</v>
      </c>
      <c r="C67" s="3">
        <v>3</v>
      </c>
      <c r="D67" s="12">
        <v>19</v>
      </c>
      <c r="E67" s="11" t="s">
        <v>112</v>
      </c>
      <c r="F67" s="9" t="s">
        <v>45</v>
      </c>
      <c r="G67" s="13">
        <v>66</v>
      </c>
      <c r="H67" s="13">
        <v>82</v>
      </c>
      <c r="I67" s="13">
        <v>73</v>
      </c>
      <c r="J67" s="13">
        <v>79</v>
      </c>
      <c r="K67" s="13">
        <v>73</v>
      </c>
      <c r="L67" s="13">
        <v>70</v>
      </c>
      <c r="M67" s="4">
        <f t="shared" si="0"/>
        <v>443</v>
      </c>
      <c r="N67" s="3"/>
    </row>
    <row r="68" spans="1:14" ht="17.25">
      <c r="A68" s="3">
        <f t="shared" si="4"/>
        <v>67</v>
      </c>
      <c r="C68" s="3">
        <v>2</v>
      </c>
      <c r="D68" s="12">
        <v>41</v>
      </c>
      <c r="E68" s="11" t="s">
        <v>107</v>
      </c>
      <c r="F68" s="9" t="s">
        <v>42</v>
      </c>
      <c r="G68" s="13">
        <v>73</v>
      </c>
      <c r="H68" s="13">
        <v>69</v>
      </c>
      <c r="I68" s="13">
        <v>83</v>
      </c>
      <c r="J68" s="13">
        <v>69</v>
      </c>
      <c r="K68" s="13">
        <v>74</v>
      </c>
      <c r="L68" s="13">
        <v>65</v>
      </c>
      <c r="M68" s="4">
        <f t="shared" si="0"/>
        <v>433</v>
      </c>
      <c r="N68" s="3"/>
    </row>
    <row r="69" spans="1:14" ht="17.25">
      <c r="A69" s="3">
        <f t="shared" si="4"/>
        <v>68</v>
      </c>
      <c r="C69" s="3">
        <v>3</v>
      </c>
      <c r="D69" s="12">
        <v>21</v>
      </c>
      <c r="E69" s="11" t="s">
        <v>63</v>
      </c>
      <c r="F69" s="9" t="s">
        <v>43</v>
      </c>
      <c r="G69" s="13">
        <v>69</v>
      </c>
      <c r="H69" s="13">
        <v>64</v>
      </c>
      <c r="I69" s="13">
        <v>77</v>
      </c>
      <c r="J69" s="13">
        <v>75</v>
      </c>
      <c r="K69" s="13">
        <v>70</v>
      </c>
      <c r="L69" s="13">
        <v>63</v>
      </c>
      <c r="M69" s="4">
        <f t="shared" si="0"/>
        <v>418</v>
      </c>
      <c r="N69" s="3"/>
    </row>
    <row r="70" spans="1:14" ht="17.25">
      <c r="A70" s="3">
        <f t="shared" si="4"/>
        <v>69</v>
      </c>
      <c r="C70" s="3">
        <v>2</v>
      </c>
      <c r="D70" s="12">
        <v>19</v>
      </c>
      <c r="E70" s="11" t="s">
        <v>94</v>
      </c>
      <c r="F70" s="9" t="s">
        <v>45</v>
      </c>
      <c r="G70" s="13">
        <v>59</v>
      </c>
      <c r="H70" s="13">
        <v>61</v>
      </c>
      <c r="I70" s="13">
        <v>75</v>
      </c>
      <c r="J70" s="13">
        <v>72</v>
      </c>
      <c r="K70" s="13">
        <v>72</v>
      </c>
      <c r="L70" s="13">
        <v>75</v>
      </c>
      <c r="M70" s="4">
        <f t="shared" si="0"/>
        <v>414</v>
      </c>
      <c r="N70" s="3"/>
    </row>
    <row r="71" spans="1:14" ht="17.25">
      <c r="A71" s="3">
        <f t="shared" si="4"/>
        <v>70</v>
      </c>
      <c r="C71" s="3">
        <v>4</v>
      </c>
      <c r="D71" s="12">
        <v>39</v>
      </c>
      <c r="E71" s="11" t="s">
        <v>154</v>
      </c>
      <c r="F71" s="9" t="s">
        <v>53</v>
      </c>
      <c r="G71" s="13">
        <v>67</v>
      </c>
      <c r="H71" s="13">
        <v>64</v>
      </c>
      <c r="I71" s="13">
        <v>70</v>
      </c>
      <c r="J71" s="13">
        <v>70</v>
      </c>
      <c r="K71" s="13">
        <v>69</v>
      </c>
      <c r="L71" s="13">
        <v>67</v>
      </c>
      <c r="M71" s="4">
        <f t="shared" si="0"/>
        <v>407</v>
      </c>
      <c r="N71" s="3"/>
    </row>
    <row r="72" spans="1:14" ht="17.25">
      <c r="A72" s="3">
        <f t="shared" si="4"/>
        <v>71</v>
      </c>
      <c r="C72" s="3">
        <v>3</v>
      </c>
      <c r="D72" s="12">
        <v>41</v>
      </c>
      <c r="E72" s="11" t="s">
        <v>130</v>
      </c>
      <c r="F72" s="9" t="s">
        <v>42</v>
      </c>
      <c r="G72" s="13">
        <v>68</v>
      </c>
      <c r="H72" s="13">
        <v>71</v>
      </c>
      <c r="I72" s="13">
        <v>65</v>
      </c>
      <c r="J72" s="13">
        <v>71</v>
      </c>
      <c r="K72" s="13">
        <v>56</v>
      </c>
      <c r="L72" s="13">
        <v>70</v>
      </c>
      <c r="M72" s="4">
        <f t="shared" si="0"/>
        <v>401</v>
      </c>
      <c r="N72" s="3"/>
    </row>
    <row r="73" spans="1:14" ht="17.25">
      <c r="A73" s="3">
        <f t="shared" si="4"/>
        <v>72</v>
      </c>
      <c r="C73" s="3">
        <v>4</v>
      </c>
      <c r="D73" s="12">
        <v>41</v>
      </c>
      <c r="E73" s="11" t="s">
        <v>157</v>
      </c>
      <c r="F73" s="9" t="s">
        <v>42</v>
      </c>
      <c r="G73" s="13">
        <v>71</v>
      </c>
      <c r="H73" s="13">
        <v>80</v>
      </c>
      <c r="I73" s="13">
        <v>66</v>
      </c>
      <c r="J73" s="13">
        <v>61</v>
      </c>
      <c r="K73" s="13">
        <v>58</v>
      </c>
      <c r="L73" s="13">
        <v>58</v>
      </c>
      <c r="M73" s="4">
        <f t="shared" si="0"/>
        <v>394</v>
      </c>
      <c r="N73" s="3"/>
    </row>
    <row r="74" spans="1:14" ht="17.25">
      <c r="A74" s="3">
        <f t="shared" si="4"/>
        <v>73</v>
      </c>
      <c r="C74" s="3">
        <v>3</v>
      </c>
      <c r="D74" s="12">
        <v>24</v>
      </c>
      <c r="E74" s="11" t="s">
        <v>115</v>
      </c>
      <c r="F74" s="9" t="s">
        <v>53</v>
      </c>
      <c r="G74" s="13">
        <v>67</v>
      </c>
      <c r="H74" s="13">
        <v>59</v>
      </c>
      <c r="I74" s="13">
        <v>66</v>
      </c>
      <c r="J74" s="13">
        <v>60</v>
      </c>
      <c r="K74" s="13">
        <v>70</v>
      </c>
      <c r="L74" s="13">
        <v>69</v>
      </c>
      <c r="M74" s="4">
        <f t="shared" si="0"/>
        <v>391</v>
      </c>
      <c r="N74" s="3"/>
    </row>
    <row r="75" spans="1:14" ht="17.25">
      <c r="A75" s="3">
        <f t="shared" si="4"/>
        <v>74</v>
      </c>
      <c r="C75" s="3">
        <v>2</v>
      </c>
      <c r="D75" s="12">
        <v>20</v>
      </c>
      <c r="E75" s="11" t="s">
        <v>95</v>
      </c>
      <c r="F75" s="9" t="s">
        <v>44</v>
      </c>
      <c r="G75" s="13">
        <v>60</v>
      </c>
      <c r="H75" s="13">
        <v>62</v>
      </c>
      <c r="I75" s="13">
        <v>64</v>
      </c>
      <c r="J75" s="13">
        <v>64</v>
      </c>
      <c r="K75" s="13">
        <v>69</v>
      </c>
      <c r="L75" s="13">
        <v>66</v>
      </c>
      <c r="M75" s="4">
        <f>SUM(G75:L75)</f>
        <v>385</v>
      </c>
      <c r="N75" s="3" t="s">
        <v>196</v>
      </c>
    </row>
    <row r="76" spans="1:14" ht="17.25">
      <c r="A76" s="3">
        <f t="shared" si="4"/>
        <v>75</v>
      </c>
      <c r="C76" s="3">
        <v>4</v>
      </c>
      <c r="D76" s="12">
        <v>27</v>
      </c>
      <c r="E76" s="11" t="s">
        <v>145</v>
      </c>
      <c r="F76" s="9" t="s">
        <v>45</v>
      </c>
      <c r="G76" s="13">
        <v>85</v>
      </c>
      <c r="H76" s="13">
        <v>88</v>
      </c>
      <c r="I76" s="13">
        <v>69</v>
      </c>
      <c r="J76" s="13">
        <v>76</v>
      </c>
      <c r="K76" s="13">
        <v>66</v>
      </c>
      <c r="L76" s="13">
        <v>0</v>
      </c>
      <c r="M76" s="4">
        <f>SUM(G76:L76)</f>
        <v>384</v>
      </c>
      <c r="N76" s="3"/>
    </row>
    <row r="77" spans="1:14" ht="17.25">
      <c r="A77" s="3">
        <f t="shared" si="4"/>
        <v>76</v>
      </c>
      <c r="C77" s="3">
        <v>1</v>
      </c>
      <c r="D77" s="12">
        <v>36</v>
      </c>
      <c r="E77" s="11" t="s">
        <v>88</v>
      </c>
      <c r="F77" s="9" t="s">
        <v>46</v>
      </c>
      <c r="G77" s="13">
        <v>61</v>
      </c>
      <c r="H77" s="13">
        <v>68</v>
      </c>
      <c r="I77" s="13">
        <v>61</v>
      </c>
      <c r="J77" s="13">
        <v>61</v>
      </c>
      <c r="K77" s="13">
        <v>60</v>
      </c>
      <c r="L77" s="13">
        <v>60</v>
      </c>
      <c r="M77" s="4">
        <f t="shared" si="0"/>
        <v>371</v>
      </c>
      <c r="N77" s="3"/>
    </row>
    <row r="78" spans="1:14" ht="17.25">
      <c r="A78" s="3">
        <f t="shared" si="4"/>
        <v>77</v>
      </c>
      <c r="C78" s="3">
        <v>3</v>
      </c>
      <c r="D78" s="12">
        <v>32</v>
      </c>
      <c r="E78" s="11" t="s">
        <v>123</v>
      </c>
      <c r="F78" s="9" t="s">
        <v>110</v>
      </c>
      <c r="G78" s="13">
        <v>66</v>
      </c>
      <c r="H78" s="13">
        <v>54</v>
      </c>
      <c r="I78" s="13">
        <v>71</v>
      </c>
      <c r="J78" s="13">
        <v>64</v>
      </c>
      <c r="K78" s="13">
        <v>53</v>
      </c>
      <c r="L78" s="13">
        <v>57</v>
      </c>
      <c r="M78" s="4">
        <f t="shared" si="0"/>
        <v>365</v>
      </c>
      <c r="N78" s="3"/>
    </row>
    <row r="79" spans="1:14" ht="17.25">
      <c r="A79" s="3">
        <f t="shared" si="4"/>
        <v>78</v>
      </c>
      <c r="C79" s="3">
        <v>3</v>
      </c>
      <c r="D79" s="12">
        <v>25</v>
      </c>
      <c r="E79" s="11" t="s">
        <v>116</v>
      </c>
      <c r="F79" s="9" t="s">
        <v>110</v>
      </c>
      <c r="G79" s="13">
        <v>58</v>
      </c>
      <c r="H79" s="13">
        <v>62</v>
      </c>
      <c r="I79" s="13">
        <v>65</v>
      </c>
      <c r="J79" s="13">
        <v>47</v>
      </c>
      <c r="K79" s="13">
        <v>67</v>
      </c>
      <c r="L79" s="13">
        <v>64</v>
      </c>
      <c r="M79" s="4">
        <f t="shared" si="0"/>
        <v>363</v>
      </c>
      <c r="N79" s="3"/>
    </row>
    <row r="80" spans="1:14" ht="17.25">
      <c r="A80" s="3">
        <f t="shared" si="4"/>
        <v>79</v>
      </c>
      <c r="C80" s="3">
        <v>3</v>
      </c>
      <c r="D80" s="12">
        <v>37</v>
      </c>
      <c r="E80" s="11" t="s">
        <v>126</v>
      </c>
      <c r="F80" s="9" t="s">
        <v>44</v>
      </c>
      <c r="G80" s="13">
        <v>64</v>
      </c>
      <c r="H80" s="13">
        <v>62</v>
      </c>
      <c r="I80" s="13">
        <v>58</v>
      </c>
      <c r="J80" s="13">
        <v>71</v>
      </c>
      <c r="K80" s="13">
        <v>43</v>
      </c>
      <c r="L80" s="13">
        <v>62</v>
      </c>
      <c r="M80" s="4">
        <f t="shared" si="0"/>
        <v>360</v>
      </c>
      <c r="N80" s="3"/>
    </row>
    <row r="81" spans="1:14" ht="17.25">
      <c r="A81" s="3">
        <f t="shared" si="4"/>
        <v>80</v>
      </c>
      <c r="C81" s="3">
        <v>3</v>
      </c>
      <c r="D81" s="12">
        <v>39</v>
      </c>
      <c r="E81" s="11" t="s">
        <v>128</v>
      </c>
      <c r="F81" s="9" t="s">
        <v>53</v>
      </c>
      <c r="G81" s="13">
        <v>62</v>
      </c>
      <c r="H81" s="13">
        <v>59</v>
      </c>
      <c r="I81" s="13">
        <v>64</v>
      </c>
      <c r="J81" s="13">
        <v>40</v>
      </c>
      <c r="K81" s="13">
        <v>54</v>
      </c>
      <c r="L81" s="13">
        <v>53</v>
      </c>
      <c r="M81" s="4">
        <f t="shared" si="0"/>
        <v>332</v>
      </c>
      <c r="N81" s="3"/>
    </row>
    <row r="82" spans="1:14" ht="17.25">
      <c r="A82" s="3">
        <f t="shared" si="4"/>
        <v>81</v>
      </c>
      <c r="C82" s="3">
        <v>4</v>
      </c>
      <c r="D82" s="12">
        <v>31</v>
      </c>
      <c r="E82" s="11" t="s">
        <v>149</v>
      </c>
      <c r="F82" s="9" t="s">
        <v>44</v>
      </c>
      <c r="G82" s="13"/>
      <c r="H82" s="13"/>
      <c r="I82" s="13"/>
      <c r="J82" s="13"/>
      <c r="K82" s="13"/>
      <c r="L82" s="13"/>
      <c r="M82" s="4">
        <f t="shared" si="0"/>
        <v>0</v>
      </c>
      <c r="N82" s="3" t="s">
        <v>54</v>
      </c>
    </row>
    <row r="83" spans="1:14" ht="17.25">
      <c r="A83" s="3">
        <f t="shared" si="4"/>
        <v>81</v>
      </c>
      <c r="C83" s="3">
        <v>4</v>
      </c>
      <c r="D83" s="12">
        <v>32</v>
      </c>
      <c r="E83" s="11" t="s">
        <v>150</v>
      </c>
      <c r="F83" s="9" t="s">
        <v>110</v>
      </c>
      <c r="G83" s="13"/>
      <c r="H83" s="13"/>
      <c r="I83" s="13"/>
      <c r="J83" s="13"/>
      <c r="K83" s="13"/>
      <c r="L83" s="13"/>
      <c r="M83" s="4">
        <f>SUM(G83:L83)</f>
        <v>0</v>
      </c>
      <c r="N83" s="3" t="s">
        <v>54</v>
      </c>
    </row>
    <row r="84" spans="1:14" ht="17.25">
      <c r="A84" s="3">
        <f t="shared" si="4"/>
        <v>81</v>
      </c>
      <c r="C84" s="3">
        <v>4</v>
      </c>
      <c r="D84" s="12">
        <v>35</v>
      </c>
      <c r="E84" s="11" t="s">
        <v>156</v>
      </c>
      <c r="F84" s="9" t="s">
        <v>45</v>
      </c>
      <c r="G84" s="13"/>
      <c r="H84" s="13"/>
      <c r="I84" s="13"/>
      <c r="J84" s="13"/>
      <c r="K84" s="13"/>
      <c r="L84" s="13"/>
      <c r="M84" s="4">
        <f>SUM(G84:L84)</f>
        <v>0</v>
      </c>
      <c r="N84" s="3" t="s">
        <v>54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13" scale="75" r:id="rId1"/>
  <headerFooter alignWithMargins="0">
    <oddHeader>&amp;C&amp;22第６８回中部学生ライフル射撃選手権大会
&amp;R10mS60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zoomScale="75" zoomScaleNormal="75" workbookViewId="0" topLeftCell="A1">
      <selection activeCell="A1" sqref="A1"/>
      <selection activeCell="A1" sqref="A1"/>
    </sheetView>
  </sheetViews>
  <sheetFormatPr defaultColWidth="9.00390625" defaultRowHeight="13.5"/>
  <cols>
    <col min="1" max="2" width="5.625" style="0" customWidth="1"/>
    <col min="3" max="4" width="5.625" style="8" customWidth="1"/>
    <col min="5" max="5" width="19.00390625" style="8" customWidth="1"/>
    <col min="6" max="6" width="20.375" style="8" customWidth="1"/>
    <col min="7" max="10" width="5.00390625" style="8" customWidth="1"/>
    <col min="11" max="11" width="6.125" style="8" customWidth="1"/>
    <col min="12" max="12" width="11.50390625" style="8" customWidth="1"/>
  </cols>
  <sheetData>
    <row r="1" spans="1:12" ht="17.25">
      <c r="A1" s="1" t="s">
        <v>0</v>
      </c>
      <c r="B1" s="6"/>
      <c r="C1" s="2" t="s">
        <v>1</v>
      </c>
      <c r="D1" s="2" t="s">
        <v>2</v>
      </c>
      <c r="E1" s="2" t="s">
        <v>3</v>
      </c>
      <c r="F1" s="2" t="s">
        <v>4</v>
      </c>
      <c r="G1" s="2" t="s">
        <v>7</v>
      </c>
      <c r="H1" s="2" t="s">
        <v>8</v>
      </c>
      <c r="I1" s="2" t="s">
        <v>40</v>
      </c>
      <c r="J1" s="2" t="s">
        <v>41</v>
      </c>
      <c r="K1" s="2" t="s">
        <v>5</v>
      </c>
      <c r="L1" s="4" t="s">
        <v>6</v>
      </c>
    </row>
    <row r="2" spans="1:13" ht="17.25">
      <c r="A2" s="3">
        <f aca="true" t="shared" si="0" ref="A2:A17">RANK(K2,K$1:K$65536)</f>
        <v>1</v>
      </c>
      <c r="B2" s="7"/>
      <c r="C2" s="3" t="s">
        <v>159</v>
      </c>
      <c r="D2" s="12">
        <v>31</v>
      </c>
      <c r="E2" s="11" t="s">
        <v>66</v>
      </c>
      <c r="F2" s="9" t="s">
        <v>44</v>
      </c>
      <c r="G2" s="13">
        <v>98</v>
      </c>
      <c r="H2" s="13">
        <v>93</v>
      </c>
      <c r="I2" s="13">
        <v>98</v>
      </c>
      <c r="J2" s="13">
        <v>93</v>
      </c>
      <c r="K2" s="4">
        <v>382</v>
      </c>
      <c r="L2" s="3"/>
      <c r="M2" s="10"/>
    </row>
    <row r="3" spans="1:13" ht="17.25">
      <c r="A3" s="3">
        <f t="shared" si="0"/>
        <v>2</v>
      </c>
      <c r="B3" s="7"/>
      <c r="C3" s="3" t="s">
        <v>160</v>
      </c>
      <c r="D3" s="12">
        <v>19</v>
      </c>
      <c r="E3" s="11" t="s">
        <v>161</v>
      </c>
      <c r="F3" s="9" t="s">
        <v>77</v>
      </c>
      <c r="G3" s="13">
        <v>92</v>
      </c>
      <c r="H3" s="13">
        <v>91</v>
      </c>
      <c r="I3" s="13">
        <v>96</v>
      </c>
      <c r="J3" s="13">
        <v>95</v>
      </c>
      <c r="K3" s="4">
        <v>374</v>
      </c>
      <c r="L3" s="3"/>
      <c r="M3" s="10"/>
    </row>
    <row r="4" spans="1:13" ht="17.25">
      <c r="A4" s="3">
        <f t="shared" si="0"/>
        <v>3</v>
      </c>
      <c r="B4" s="7"/>
      <c r="C4" s="3" t="s">
        <v>159</v>
      </c>
      <c r="D4" s="12">
        <v>20</v>
      </c>
      <c r="E4" s="11" t="s">
        <v>122</v>
      </c>
      <c r="F4" s="9" t="s">
        <v>44</v>
      </c>
      <c r="G4" s="13">
        <v>96</v>
      </c>
      <c r="H4" s="13">
        <v>89</v>
      </c>
      <c r="I4" s="13">
        <v>88</v>
      </c>
      <c r="J4" s="13">
        <v>91</v>
      </c>
      <c r="K4" s="4">
        <v>364</v>
      </c>
      <c r="L4" s="3"/>
      <c r="M4" s="10"/>
    </row>
    <row r="5" spans="1:13" ht="17.25">
      <c r="A5" s="3">
        <f t="shared" si="0"/>
        <v>4</v>
      </c>
      <c r="B5" s="7"/>
      <c r="C5" s="3" t="s">
        <v>160</v>
      </c>
      <c r="D5" s="12">
        <v>18</v>
      </c>
      <c r="E5" s="11" t="s">
        <v>87</v>
      </c>
      <c r="F5" s="9" t="s">
        <v>42</v>
      </c>
      <c r="G5" s="13">
        <v>87</v>
      </c>
      <c r="H5" s="13">
        <v>86</v>
      </c>
      <c r="I5" s="13">
        <v>91</v>
      </c>
      <c r="J5" s="13">
        <v>89</v>
      </c>
      <c r="K5" s="4">
        <v>353</v>
      </c>
      <c r="L5" s="3"/>
      <c r="M5" s="10"/>
    </row>
    <row r="6" spans="1:13" ht="17.25">
      <c r="A6" s="3">
        <f t="shared" si="0"/>
        <v>5</v>
      </c>
      <c r="B6" s="7"/>
      <c r="C6" s="3" t="s">
        <v>159</v>
      </c>
      <c r="D6" s="12">
        <v>18</v>
      </c>
      <c r="E6" s="11" t="s">
        <v>67</v>
      </c>
      <c r="F6" s="9" t="s">
        <v>42</v>
      </c>
      <c r="G6" s="13">
        <v>93</v>
      </c>
      <c r="H6" s="13">
        <v>88</v>
      </c>
      <c r="I6" s="13">
        <v>91</v>
      </c>
      <c r="J6" s="13">
        <v>80</v>
      </c>
      <c r="K6" s="4">
        <v>352</v>
      </c>
      <c r="L6" s="3"/>
      <c r="M6" s="10"/>
    </row>
    <row r="7" spans="1:13" ht="17.25">
      <c r="A7" s="3">
        <f t="shared" si="0"/>
        <v>6</v>
      </c>
      <c r="B7" s="7"/>
      <c r="C7" s="3" t="s">
        <v>159</v>
      </c>
      <c r="D7" s="12">
        <v>29</v>
      </c>
      <c r="E7" s="11" t="s">
        <v>170</v>
      </c>
      <c r="F7" s="9" t="s">
        <v>43</v>
      </c>
      <c r="G7" s="13">
        <v>87</v>
      </c>
      <c r="H7" s="13">
        <v>88</v>
      </c>
      <c r="I7" s="13">
        <v>86</v>
      </c>
      <c r="J7" s="13">
        <v>89</v>
      </c>
      <c r="K7" s="4">
        <v>350</v>
      </c>
      <c r="L7" s="3"/>
      <c r="M7" s="10"/>
    </row>
    <row r="8" spans="1:13" ht="17.25">
      <c r="A8" s="3">
        <f t="shared" si="0"/>
        <v>7</v>
      </c>
      <c r="B8" s="7"/>
      <c r="C8" s="3" t="s">
        <v>159</v>
      </c>
      <c r="D8" s="12">
        <v>26</v>
      </c>
      <c r="E8" s="11" t="s">
        <v>143</v>
      </c>
      <c r="F8" s="9" t="s">
        <v>42</v>
      </c>
      <c r="G8" s="13">
        <v>90</v>
      </c>
      <c r="H8" s="13">
        <v>85</v>
      </c>
      <c r="I8" s="13">
        <v>85</v>
      </c>
      <c r="J8" s="13">
        <v>89</v>
      </c>
      <c r="K8" s="4">
        <v>349</v>
      </c>
      <c r="L8" s="3"/>
      <c r="M8" s="10"/>
    </row>
    <row r="9" spans="1:13" ht="17.25">
      <c r="A9" s="3">
        <f t="shared" si="0"/>
        <v>8</v>
      </c>
      <c r="B9" s="7"/>
      <c r="C9" s="3" t="s">
        <v>159</v>
      </c>
      <c r="D9" s="12">
        <v>21</v>
      </c>
      <c r="E9" s="11" t="s">
        <v>169</v>
      </c>
      <c r="F9" s="9" t="s">
        <v>43</v>
      </c>
      <c r="G9" s="13">
        <v>87</v>
      </c>
      <c r="H9" s="13">
        <v>83</v>
      </c>
      <c r="I9" s="13">
        <v>89</v>
      </c>
      <c r="J9" s="13">
        <v>87</v>
      </c>
      <c r="K9" s="4">
        <v>346</v>
      </c>
      <c r="L9" s="3"/>
      <c r="M9" s="10"/>
    </row>
    <row r="10" spans="1:13" ht="17.25">
      <c r="A10" s="3">
        <f t="shared" si="0"/>
        <v>9</v>
      </c>
      <c r="B10" s="7"/>
      <c r="C10" s="3" t="s">
        <v>160</v>
      </c>
      <c r="D10" s="12">
        <v>24</v>
      </c>
      <c r="E10" s="11" t="s">
        <v>162</v>
      </c>
      <c r="F10" s="9" t="s">
        <v>53</v>
      </c>
      <c r="G10" s="13">
        <v>88</v>
      </c>
      <c r="H10" s="13">
        <v>85</v>
      </c>
      <c r="I10" s="13">
        <v>86</v>
      </c>
      <c r="J10" s="13">
        <v>81</v>
      </c>
      <c r="K10" s="4">
        <v>340</v>
      </c>
      <c r="L10" s="3"/>
      <c r="M10" s="10"/>
    </row>
    <row r="11" spans="1:13" ht="17.25">
      <c r="A11" s="3">
        <f t="shared" si="0"/>
        <v>10</v>
      </c>
      <c r="B11" s="7"/>
      <c r="C11" s="3" t="s">
        <v>160</v>
      </c>
      <c r="D11" s="12">
        <v>29</v>
      </c>
      <c r="E11" s="11" t="s">
        <v>163</v>
      </c>
      <c r="F11" s="9" t="s">
        <v>43</v>
      </c>
      <c r="G11" s="13">
        <v>79</v>
      </c>
      <c r="H11" s="13">
        <v>82</v>
      </c>
      <c r="I11" s="13">
        <v>87</v>
      </c>
      <c r="J11" s="13">
        <v>89</v>
      </c>
      <c r="K11" s="4">
        <v>337</v>
      </c>
      <c r="L11" s="3"/>
      <c r="M11" s="10"/>
    </row>
    <row r="12" spans="1:13" ht="17.25">
      <c r="A12" s="3">
        <f t="shared" si="0"/>
        <v>11</v>
      </c>
      <c r="B12" s="7"/>
      <c r="C12" s="3" t="s">
        <v>160</v>
      </c>
      <c r="D12" s="12">
        <v>31</v>
      </c>
      <c r="E12" s="11" t="s">
        <v>64</v>
      </c>
      <c r="F12" s="9" t="s">
        <v>44</v>
      </c>
      <c r="G12" s="13">
        <v>81</v>
      </c>
      <c r="H12" s="13">
        <v>90</v>
      </c>
      <c r="I12" s="13">
        <v>78</v>
      </c>
      <c r="J12" s="13">
        <v>86</v>
      </c>
      <c r="K12" s="4">
        <v>335</v>
      </c>
      <c r="L12" s="3"/>
      <c r="M12" s="10"/>
    </row>
    <row r="13" spans="1:13" ht="17.25">
      <c r="A13" s="3">
        <f t="shared" si="0"/>
        <v>12</v>
      </c>
      <c r="B13" s="7"/>
      <c r="C13" s="3" t="s">
        <v>160</v>
      </c>
      <c r="D13" s="12">
        <v>21</v>
      </c>
      <c r="E13" s="11" t="s">
        <v>65</v>
      </c>
      <c r="F13" s="9" t="s">
        <v>43</v>
      </c>
      <c r="G13" s="13">
        <v>86</v>
      </c>
      <c r="H13" s="13">
        <v>91</v>
      </c>
      <c r="I13" s="13">
        <v>79</v>
      </c>
      <c r="J13" s="13">
        <v>78</v>
      </c>
      <c r="K13" s="4">
        <v>334</v>
      </c>
      <c r="L13" s="3"/>
      <c r="M13" s="10"/>
    </row>
    <row r="14" spans="1:13" ht="17.25">
      <c r="A14" s="3">
        <f t="shared" si="0"/>
        <v>12</v>
      </c>
      <c r="B14" s="7"/>
      <c r="C14" s="3" t="s">
        <v>159</v>
      </c>
      <c r="D14" s="12">
        <v>33</v>
      </c>
      <c r="E14" s="11" t="s">
        <v>171</v>
      </c>
      <c r="F14" s="9" t="s">
        <v>43</v>
      </c>
      <c r="G14" s="13">
        <v>85</v>
      </c>
      <c r="H14" s="13">
        <v>88</v>
      </c>
      <c r="I14" s="13">
        <v>80</v>
      </c>
      <c r="J14" s="13">
        <v>81</v>
      </c>
      <c r="K14" s="4">
        <v>334</v>
      </c>
      <c r="L14" s="3"/>
      <c r="M14" s="10"/>
    </row>
    <row r="15" spans="1:13" ht="17.25">
      <c r="A15" s="3">
        <f t="shared" si="0"/>
        <v>14</v>
      </c>
      <c r="B15" s="7"/>
      <c r="C15" s="3" t="s">
        <v>160</v>
      </c>
      <c r="D15" s="12">
        <v>33</v>
      </c>
      <c r="E15" s="11" t="s">
        <v>164</v>
      </c>
      <c r="F15" s="9" t="s">
        <v>44</v>
      </c>
      <c r="G15" s="13">
        <v>84</v>
      </c>
      <c r="H15" s="13">
        <v>88</v>
      </c>
      <c r="I15" s="13">
        <v>81</v>
      </c>
      <c r="J15" s="13">
        <v>80</v>
      </c>
      <c r="K15" s="4">
        <v>333</v>
      </c>
      <c r="L15" s="3"/>
      <c r="M15" s="10"/>
    </row>
    <row r="16" spans="1:13" ht="17.25">
      <c r="A16" s="3">
        <f t="shared" si="0"/>
        <v>15</v>
      </c>
      <c r="B16" s="7"/>
      <c r="C16" s="3" t="s">
        <v>160</v>
      </c>
      <c r="D16" s="12">
        <v>20</v>
      </c>
      <c r="E16" s="11" t="s">
        <v>89</v>
      </c>
      <c r="F16" s="9" t="s">
        <v>44</v>
      </c>
      <c r="G16" s="13">
        <v>85</v>
      </c>
      <c r="H16" s="13">
        <v>78</v>
      </c>
      <c r="I16" s="13">
        <v>77</v>
      </c>
      <c r="J16" s="13">
        <v>85</v>
      </c>
      <c r="K16" s="4">
        <v>325</v>
      </c>
      <c r="L16" s="3"/>
      <c r="M16" s="10"/>
    </row>
    <row r="17" spans="1:13" ht="17.25">
      <c r="A17" s="3">
        <f t="shared" si="0"/>
        <v>16</v>
      </c>
      <c r="B17" s="7"/>
      <c r="C17" s="3" t="s">
        <v>160</v>
      </c>
      <c r="D17" s="12">
        <v>26</v>
      </c>
      <c r="E17" s="11" t="s">
        <v>91</v>
      </c>
      <c r="F17" s="9" t="s">
        <v>42</v>
      </c>
      <c r="G17" s="13">
        <v>84</v>
      </c>
      <c r="H17" s="13">
        <v>75</v>
      </c>
      <c r="I17" s="13">
        <v>86</v>
      </c>
      <c r="J17" s="13">
        <v>74</v>
      </c>
      <c r="K17" s="4">
        <v>319</v>
      </c>
      <c r="L17" s="3"/>
      <c r="M17" s="10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13" scale="75" r:id="rId1"/>
  <headerFooter alignWithMargins="0">
    <oddHeader>&amp;C&amp;16第１３回中部女子学生ライフル射撃選手権大会&amp;R１０ｍＳ４０Ｗ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="75" zoomScaleNormal="75" workbookViewId="0" topLeftCell="A1">
      <selection activeCell="A1" sqref="A1"/>
      <selection activeCell="A1" sqref="A1"/>
    </sheetView>
  </sheetViews>
  <sheetFormatPr defaultColWidth="9.00390625" defaultRowHeight="13.5"/>
  <cols>
    <col min="1" max="4" width="5.625" style="0" customWidth="1"/>
    <col min="5" max="5" width="17.50390625" style="0" customWidth="1"/>
    <col min="6" max="6" width="17.25390625" style="0" customWidth="1"/>
    <col min="7" max="12" width="5.00390625" style="0" customWidth="1"/>
    <col min="13" max="13" width="6.125" style="0" customWidth="1"/>
    <col min="14" max="14" width="17.50390625" style="0" customWidth="1"/>
  </cols>
  <sheetData>
    <row r="1" spans="1:14" ht="17.25">
      <c r="A1" s="1" t="s">
        <v>20</v>
      </c>
      <c r="B1" s="25"/>
      <c r="C1" s="2" t="s">
        <v>10</v>
      </c>
      <c r="D1" s="2" t="s">
        <v>11</v>
      </c>
      <c r="E1" s="2" t="s">
        <v>76</v>
      </c>
      <c r="F1" s="2" t="s">
        <v>68</v>
      </c>
      <c r="G1" s="2" t="s">
        <v>69</v>
      </c>
      <c r="H1" s="2" t="s">
        <v>70</v>
      </c>
      <c r="I1" s="2" t="s">
        <v>13</v>
      </c>
      <c r="J1" s="2" t="s">
        <v>14</v>
      </c>
      <c r="K1" s="2" t="s">
        <v>71</v>
      </c>
      <c r="L1" s="2" t="s">
        <v>72</v>
      </c>
      <c r="M1" s="2" t="s">
        <v>73</v>
      </c>
      <c r="N1" s="2" t="s">
        <v>74</v>
      </c>
    </row>
    <row r="2" spans="1:14" ht="17.25">
      <c r="A2" s="3">
        <f>RANK(M2,M:M)</f>
        <v>1</v>
      </c>
      <c r="B2" s="26"/>
      <c r="C2" s="4" t="s">
        <v>140</v>
      </c>
      <c r="D2" s="5">
        <v>5</v>
      </c>
      <c r="E2" s="5" t="s">
        <v>81</v>
      </c>
      <c r="F2" s="4" t="s">
        <v>75</v>
      </c>
      <c r="G2" s="4">
        <v>98</v>
      </c>
      <c r="H2" s="4">
        <v>93</v>
      </c>
      <c r="I2" s="4">
        <v>83</v>
      </c>
      <c r="J2" s="4">
        <v>81</v>
      </c>
      <c r="K2" s="4">
        <v>95</v>
      </c>
      <c r="L2" s="4">
        <v>87</v>
      </c>
      <c r="M2" s="4">
        <f>SUM(G2:L2)</f>
        <v>537</v>
      </c>
      <c r="N2" s="2"/>
    </row>
    <row r="3" spans="1:14" ht="17.25">
      <c r="A3" s="27"/>
      <c r="B3" s="7"/>
      <c r="C3" s="28"/>
      <c r="D3" s="29"/>
      <c r="E3" s="29"/>
      <c r="F3" s="30"/>
      <c r="G3" s="65">
        <f>SUM(G2:H2)</f>
        <v>191</v>
      </c>
      <c r="H3" s="66"/>
      <c r="I3" s="65">
        <f>SUM(I2:J2)</f>
        <v>164</v>
      </c>
      <c r="J3" s="66"/>
      <c r="K3" s="65">
        <f>SUM(K2:L2)</f>
        <v>182</v>
      </c>
      <c r="L3" s="66"/>
      <c r="M3" s="24"/>
      <c r="N3" s="31"/>
    </row>
    <row r="4" spans="1:14" ht="17.25">
      <c r="A4" s="3">
        <f>RANK(M4,M:M)</f>
        <v>2</v>
      </c>
      <c r="B4" s="26"/>
      <c r="C4" s="4" t="s">
        <v>140</v>
      </c>
      <c r="D4" s="5">
        <v>9</v>
      </c>
      <c r="E4" s="5" t="s">
        <v>86</v>
      </c>
      <c r="F4" s="4" t="s">
        <v>53</v>
      </c>
      <c r="G4" s="4">
        <v>91</v>
      </c>
      <c r="H4" s="4">
        <v>91</v>
      </c>
      <c r="I4" s="4">
        <v>78</v>
      </c>
      <c r="J4" s="4">
        <v>89</v>
      </c>
      <c r="K4" s="4">
        <v>82</v>
      </c>
      <c r="L4" s="4">
        <v>92</v>
      </c>
      <c r="M4" s="4">
        <f>SUM(G4:L4)</f>
        <v>523</v>
      </c>
      <c r="N4" s="2"/>
    </row>
    <row r="5" spans="1:14" ht="17.25">
      <c r="A5" s="32"/>
      <c r="B5" s="7"/>
      <c r="C5" s="33"/>
      <c r="D5" s="34"/>
      <c r="E5" s="34"/>
      <c r="F5" s="35"/>
      <c r="G5" s="65">
        <f>SUM(G4:H4)</f>
        <v>182</v>
      </c>
      <c r="H5" s="66"/>
      <c r="I5" s="65">
        <f>SUM(I4:J4)</f>
        <v>167</v>
      </c>
      <c r="J5" s="66"/>
      <c r="K5" s="65">
        <f>SUM(K4:L4)</f>
        <v>174</v>
      </c>
      <c r="L5" s="66"/>
      <c r="M5" s="36"/>
      <c r="N5" s="37"/>
    </row>
    <row r="6" spans="1:14" ht="17.25">
      <c r="A6" s="3">
        <f>RANK(M6,M:M)</f>
        <v>2</v>
      </c>
      <c r="B6" s="26"/>
      <c r="C6" s="4" t="s">
        <v>140</v>
      </c>
      <c r="D6" s="5">
        <v>10</v>
      </c>
      <c r="E6" s="5" t="s">
        <v>60</v>
      </c>
      <c r="F6" s="4" t="s">
        <v>77</v>
      </c>
      <c r="G6" s="4">
        <v>92</v>
      </c>
      <c r="H6" s="4">
        <v>94</v>
      </c>
      <c r="I6" s="4">
        <v>90</v>
      </c>
      <c r="J6" s="4">
        <v>87</v>
      </c>
      <c r="K6" s="4">
        <v>80</v>
      </c>
      <c r="L6" s="4">
        <v>80</v>
      </c>
      <c r="M6" s="4">
        <f>SUM(G6:L6)</f>
        <v>523</v>
      </c>
      <c r="N6" s="2"/>
    </row>
    <row r="7" spans="1:14" ht="17.25">
      <c r="A7" s="27"/>
      <c r="B7" s="7"/>
      <c r="C7" s="28"/>
      <c r="D7" s="29"/>
      <c r="E7" s="29"/>
      <c r="F7" s="30"/>
      <c r="G7" s="65">
        <f>SUM(G6:H6)</f>
        <v>186</v>
      </c>
      <c r="H7" s="66"/>
      <c r="I7" s="65">
        <f>SUM(I6:J6)</f>
        <v>177</v>
      </c>
      <c r="J7" s="66"/>
      <c r="K7" s="65">
        <f>SUM(K6:L6)</f>
        <v>160</v>
      </c>
      <c r="L7" s="66"/>
      <c r="M7" s="24"/>
      <c r="N7" s="31"/>
    </row>
    <row r="8" spans="1:14" ht="17.25">
      <c r="A8" s="3">
        <f>RANK(M8,M:M)</f>
        <v>4</v>
      </c>
      <c r="B8" s="26"/>
      <c r="C8" s="4" t="s">
        <v>140</v>
      </c>
      <c r="D8" s="5">
        <v>8</v>
      </c>
      <c r="E8" s="5" t="s">
        <v>87</v>
      </c>
      <c r="F8" s="4" t="s">
        <v>75</v>
      </c>
      <c r="G8" s="4">
        <v>73</v>
      </c>
      <c r="H8" s="4">
        <v>71</v>
      </c>
      <c r="I8" s="4">
        <v>66</v>
      </c>
      <c r="J8" s="4">
        <v>69</v>
      </c>
      <c r="K8" s="4">
        <v>84</v>
      </c>
      <c r="L8" s="4">
        <v>82</v>
      </c>
      <c r="M8" s="4">
        <f>SUM(G8:L8)</f>
        <v>445</v>
      </c>
      <c r="N8" s="2"/>
    </row>
    <row r="9" spans="1:14" ht="17.25" customHeight="1">
      <c r="A9" s="27"/>
      <c r="B9" s="7"/>
      <c r="C9" s="28"/>
      <c r="D9" s="29"/>
      <c r="E9" s="29"/>
      <c r="F9" s="30"/>
      <c r="G9" s="65">
        <f>SUM(G8:H8)</f>
        <v>144</v>
      </c>
      <c r="H9" s="66"/>
      <c r="I9" s="65">
        <f>SUM(I8:J8)</f>
        <v>135</v>
      </c>
      <c r="J9" s="66"/>
      <c r="K9" s="65">
        <f>SUM(K8:L8)</f>
        <v>166</v>
      </c>
      <c r="L9" s="66"/>
      <c r="M9" s="24"/>
      <c r="N9" s="31"/>
    </row>
    <row r="27" ht="17.25" customHeight="1"/>
    <row r="28" ht="17.25" customHeight="1"/>
    <row r="29" ht="17.25" customHeight="1"/>
    <row r="30" ht="17.25" customHeight="1"/>
  </sheetData>
  <mergeCells count="12">
    <mergeCell ref="K3:L3"/>
    <mergeCell ref="G7:H7"/>
    <mergeCell ref="I7:J7"/>
    <mergeCell ref="K7:L7"/>
    <mergeCell ref="I3:J3"/>
    <mergeCell ref="G5:H5"/>
    <mergeCell ref="G3:H3"/>
    <mergeCell ref="K9:L9"/>
    <mergeCell ref="I5:J5"/>
    <mergeCell ref="G9:H9"/>
    <mergeCell ref="I9:J9"/>
    <mergeCell ref="K5:L5"/>
  </mergeCells>
  <printOptions horizontalCentered="1" verticalCentered="1"/>
  <pageMargins left="0.2755905511811024" right="0.5511811023622047" top="0.984251968503937" bottom="0.984251968503937" header="0.5118110236220472" footer="0.5118110236220472"/>
  <pageSetup horizontalDpi="360" verticalDpi="360" orientation="landscape" paperSize="13" r:id="rId1"/>
  <headerFooter alignWithMargins="0">
    <oddHeader>&amp;C&amp;16第６８回中部学生ライフル射撃選手権大会
&amp;11
&amp;"ＭＳ Ｐゴシック,太字"&amp;20 50m3x20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166"/>
  <sheetViews>
    <sheetView zoomScale="75" zoomScaleNormal="75" workbookViewId="0" topLeftCell="A1">
      <selection activeCell="A1" sqref="A1"/>
      <selection activeCell="A1" sqref="A1"/>
    </sheetView>
  </sheetViews>
  <sheetFormatPr defaultColWidth="9.00390625" defaultRowHeight="13.5"/>
  <cols>
    <col min="1" max="2" width="5.625" style="0" customWidth="1"/>
    <col min="3" max="4" width="5.625" style="8" customWidth="1"/>
    <col min="5" max="5" width="19.00390625" style="8" customWidth="1"/>
    <col min="6" max="6" width="20.375" style="8" customWidth="1"/>
    <col min="7" max="12" width="5.00390625" style="8" customWidth="1"/>
    <col min="13" max="13" width="6.125" style="8" customWidth="1"/>
    <col min="14" max="14" width="11.50390625" style="8" customWidth="1"/>
  </cols>
  <sheetData>
    <row r="1" spans="1:14" ht="17.25">
      <c r="A1" s="1" t="s">
        <v>0</v>
      </c>
      <c r="B1" s="6"/>
      <c r="C1" s="2" t="s">
        <v>1</v>
      </c>
      <c r="D1" s="2" t="s">
        <v>2</v>
      </c>
      <c r="E1" s="2" t="s">
        <v>3</v>
      </c>
      <c r="F1" s="2" t="s">
        <v>4</v>
      </c>
      <c r="G1" s="2" t="s">
        <v>134</v>
      </c>
      <c r="H1" s="2" t="s">
        <v>135</v>
      </c>
      <c r="I1" s="2" t="s">
        <v>136</v>
      </c>
      <c r="J1" s="2" t="s">
        <v>137</v>
      </c>
      <c r="K1" s="2" t="s">
        <v>138</v>
      </c>
      <c r="L1" s="2" t="s">
        <v>139</v>
      </c>
      <c r="M1" s="2" t="s">
        <v>5</v>
      </c>
      <c r="N1" s="4" t="s">
        <v>6</v>
      </c>
    </row>
    <row r="2" spans="1:15" ht="17.25" customHeight="1">
      <c r="A2" s="3">
        <f>RANK(M2,M:M)</f>
        <v>1</v>
      </c>
      <c r="B2" s="7"/>
      <c r="C2" s="3" t="s">
        <v>165</v>
      </c>
      <c r="D2" s="12">
        <v>4</v>
      </c>
      <c r="E2" s="11" t="s">
        <v>81</v>
      </c>
      <c r="F2" s="9" t="s">
        <v>42</v>
      </c>
      <c r="G2" s="13">
        <v>98</v>
      </c>
      <c r="H2" s="13">
        <v>90</v>
      </c>
      <c r="I2" s="13">
        <v>93</v>
      </c>
      <c r="J2" s="13">
        <v>93</v>
      </c>
      <c r="K2" s="13">
        <v>98</v>
      </c>
      <c r="L2" s="13">
        <v>92</v>
      </c>
      <c r="M2" s="4">
        <f aca="true" t="shared" si="0" ref="M2:M8">SUM(G2:L2)</f>
        <v>564</v>
      </c>
      <c r="N2" s="3"/>
      <c r="O2" s="10"/>
    </row>
    <row r="3" spans="1:15" ht="17.25">
      <c r="A3" s="3">
        <f aca="true" t="shared" si="1" ref="A3:A8">RANK(M3,M$1:M$65536)</f>
        <v>2</v>
      </c>
      <c r="B3" s="7"/>
      <c r="C3" s="3" t="s">
        <v>165</v>
      </c>
      <c r="D3" s="12">
        <v>10</v>
      </c>
      <c r="E3" s="11" t="s">
        <v>60</v>
      </c>
      <c r="F3" s="9" t="s">
        <v>77</v>
      </c>
      <c r="G3" s="13">
        <v>93</v>
      </c>
      <c r="H3" s="13">
        <v>94</v>
      </c>
      <c r="I3" s="13">
        <v>96</v>
      </c>
      <c r="J3" s="13">
        <v>93</v>
      </c>
      <c r="K3" s="13">
        <v>93</v>
      </c>
      <c r="L3" s="13">
        <v>93</v>
      </c>
      <c r="M3" s="4">
        <f t="shared" si="0"/>
        <v>562</v>
      </c>
      <c r="N3" s="3"/>
      <c r="O3" s="10"/>
    </row>
    <row r="4" spans="1:15" ht="17.25">
      <c r="A4" s="3">
        <f t="shared" si="1"/>
        <v>3</v>
      </c>
      <c r="B4" s="7"/>
      <c r="C4" s="3" t="s">
        <v>165</v>
      </c>
      <c r="D4" s="12">
        <v>3</v>
      </c>
      <c r="E4" s="11" t="s">
        <v>167</v>
      </c>
      <c r="F4" s="9" t="s">
        <v>42</v>
      </c>
      <c r="G4" s="13">
        <v>93</v>
      </c>
      <c r="H4" s="13">
        <v>90</v>
      </c>
      <c r="I4" s="13">
        <v>91</v>
      </c>
      <c r="J4" s="13">
        <v>91</v>
      </c>
      <c r="K4" s="13">
        <v>96</v>
      </c>
      <c r="L4" s="13">
        <v>95</v>
      </c>
      <c r="M4" s="4">
        <f t="shared" si="0"/>
        <v>556</v>
      </c>
      <c r="N4" s="3"/>
      <c r="O4" s="10"/>
    </row>
    <row r="5" spans="1:15" ht="17.25">
      <c r="A5" s="3">
        <f t="shared" si="1"/>
        <v>4</v>
      </c>
      <c r="B5" s="7"/>
      <c r="C5" s="3" t="s">
        <v>165</v>
      </c>
      <c r="D5" s="12">
        <v>2</v>
      </c>
      <c r="E5" s="11" t="s">
        <v>166</v>
      </c>
      <c r="F5" s="9" t="s">
        <v>42</v>
      </c>
      <c r="G5" s="13">
        <v>98</v>
      </c>
      <c r="H5" s="13">
        <v>92</v>
      </c>
      <c r="I5" s="13">
        <v>88</v>
      </c>
      <c r="J5" s="13">
        <v>90</v>
      </c>
      <c r="K5" s="13">
        <v>94</v>
      </c>
      <c r="L5" s="13">
        <v>90</v>
      </c>
      <c r="M5" s="4">
        <f t="shared" si="0"/>
        <v>552</v>
      </c>
      <c r="N5" s="3"/>
      <c r="O5" s="10"/>
    </row>
    <row r="6" spans="1:15" ht="17.25">
      <c r="A6" s="3">
        <f t="shared" si="1"/>
        <v>5</v>
      </c>
      <c r="B6" s="7"/>
      <c r="C6" s="3" t="s">
        <v>165</v>
      </c>
      <c r="D6" s="12">
        <v>5</v>
      </c>
      <c r="E6" s="11" t="s">
        <v>168</v>
      </c>
      <c r="F6" s="9" t="s">
        <v>42</v>
      </c>
      <c r="G6" s="13">
        <v>93</v>
      </c>
      <c r="H6" s="13">
        <v>90</v>
      </c>
      <c r="I6" s="13">
        <v>91</v>
      </c>
      <c r="J6" s="13">
        <v>95</v>
      </c>
      <c r="K6" s="13">
        <v>88</v>
      </c>
      <c r="L6" s="13">
        <v>89</v>
      </c>
      <c r="M6" s="4">
        <f t="shared" si="0"/>
        <v>546</v>
      </c>
      <c r="N6" s="3"/>
      <c r="O6" s="10"/>
    </row>
    <row r="7" spans="1:15" ht="17.25">
      <c r="A7" s="3">
        <f t="shared" si="1"/>
        <v>6</v>
      </c>
      <c r="B7" s="7"/>
      <c r="C7" s="3" t="s">
        <v>165</v>
      </c>
      <c r="D7" s="12">
        <v>9</v>
      </c>
      <c r="E7" s="11" t="s">
        <v>86</v>
      </c>
      <c r="F7" s="9" t="s">
        <v>53</v>
      </c>
      <c r="G7" s="13">
        <v>88</v>
      </c>
      <c r="H7" s="13">
        <v>91</v>
      </c>
      <c r="I7" s="13">
        <v>90</v>
      </c>
      <c r="J7" s="13">
        <v>88</v>
      </c>
      <c r="K7" s="13">
        <v>94</v>
      </c>
      <c r="L7" s="13">
        <v>90</v>
      </c>
      <c r="M7" s="4">
        <f t="shared" si="0"/>
        <v>541</v>
      </c>
      <c r="N7" s="3"/>
      <c r="O7" s="10"/>
    </row>
    <row r="8" spans="1:15" ht="17.25">
      <c r="A8" s="3">
        <f t="shared" si="1"/>
        <v>7</v>
      </c>
      <c r="B8" s="7"/>
      <c r="C8" s="3" t="s">
        <v>165</v>
      </c>
      <c r="D8" s="12">
        <v>7</v>
      </c>
      <c r="E8" s="11" t="s">
        <v>87</v>
      </c>
      <c r="F8" s="9" t="s">
        <v>42</v>
      </c>
      <c r="G8" s="13">
        <v>81</v>
      </c>
      <c r="H8" s="13">
        <v>72</v>
      </c>
      <c r="I8" s="13">
        <v>81</v>
      </c>
      <c r="J8" s="13">
        <v>85</v>
      </c>
      <c r="K8" s="13">
        <v>80</v>
      </c>
      <c r="L8" s="13">
        <v>82</v>
      </c>
      <c r="M8" s="4">
        <f t="shared" si="0"/>
        <v>481</v>
      </c>
      <c r="N8" s="3"/>
      <c r="O8" s="10"/>
    </row>
    <row r="9" ht="17.25">
      <c r="A9" s="10"/>
    </row>
    <row r="10" ht="17.25">
      <c r="A10" s="10"/>
    </row>
    <row r="11" ht="17.25">
      <c r="A11" s="10"/>
    </row>
    <row r="12" ht="17.25">
      <c r="A12" s="10"/>
    </row>
    <row r="13" ht="17.25">
      <c r="A13" s="10"/>
    </row>
    <row r="14" ht="17.25">
      <c r="A14" s="10"/>
    </row>
    <row r="15" ht="17.25">
      <c r="A15" s="10"/>
    </row>
    <row r="16" ht="17.25">
      <c r="A16" s="10"/>
    </row>
    <row r="17" ht="17.25">
      <c r="A17" s="10"/>
    </row>
    <row r="18" ht="17.25">
      <c r="A18" s="10"/>
    </row>
    <row r="19" ht="17.25">
      <c r="A19" s="10"/>
    </row>
    <row r="20" spans="1:18" ht="17.25">
      <c r="A20" s="10"/>
      <c r="R20" t="s">
        <v>109</v>
      </c>
    </row>
    <row r="21" ht="17.25">
      <c r="A21" s="10"/>
    </row>
    <row r="22" ht="17.25">
      <c r="A22" s="10"/>
    </row>
    <row r="23" ht="17.25">
      <c r="A23" s="10"/>
    </row>
    <row r="24" ht="17.25">
      <c r="A24" s="10"/>
    </row>
    <row r="25" ht="17.25">
      <c r="A25" s="10"/>
    </row>
    <row r="26" ht="17.25">
      <c r="A26" s="10"/>
    </row>
    <row r="27" ht="17.25">
      <c r="A27" s="10"/>
    </row>
    <row r="28" ht="17.25">
      <c r="A28" s="10"/>
    </row>
    <row r="29" ht="17.25">
      <c r="A29" s="10"/>
    </row>
    <row r="30" ht="17.25">
      <c r="A30" s="10"/>
    </row>
    <row r="31" ht="17.25">
      <c r="A31" s="10"/>
    </row>
    <row r="32" ht="17.25">
      <c r="A32" s="10"/>
    </row>
    <row r="33" ht="17.25">
      <c r="A33" s="10"/>
    </row>
    <row r="34" ht="17.25">
      <c r="A34" s="10"/>
    </row>
    <row r="35" ht="17.25">
      <c r="A35" s="10"/>
    </row>
    <row r="36" ht="17.25">
      <c r="A36" s="10"/>
    </row>
    <row r="37" ht="17.25">
      <c r="A37" s="10"/>
    </row>
    <row r="38" ht="17.25">
      <c r="A38" s="10"/>
    </row>
    <row r="39" ht="17.25">
      <c r="A39" s="10"/>
    </row>
    <row r="40" ht="17.25">
      <c r="A40" s="10"/>
    </row>
    <row r="41" ht="17.25">
      <c r="A41" s="10"/>
    </row>
    <row r="42" ht="17.25">
      <c r="A42" s="10"/>
    </row>
    <row r="43" ht="17.25">
      <c r="A43" s="10"/>
    </row>
    <row r="44" ht="17.25">
      <c r="A44" s="10"/>
    </row>
    <row r="45" ht="17.25">
      <c r="A45" s="10"/>
    </row>
    <row r="46" ht="17.25">
      <c r="A46" s="10"/>
    </row>
    <row r="47" ht="17.25">
      <c r="A47" s="10"/>
    </row>
    <row r="48" ht="17.25">
      <c r="A48" s="10"/>
    </row>
    <row r="49" ht="17.25">
      <c r="A49" s="10"/>
    </row>
    <row r="50" ht="17.25">
      <c r="A50" s="10"/>
    </row>
    <row r="51" ht="17.25">
      <c r="A51" s="10"/>
    </row>
    <row r="52" ht="17.25">
      <c r="A52" s="10"/>
    </row>
    <row r="53" ht="17.25">
      <c r="A53" s="10"/>
    </row>
    <row r="54" ht="17.25">
      <c r="A54" s="10"/>
    </row>
    <row r="55" ht="17.25">
      <c r="A55" s="10"/>
    </row>
    <row r="56" ht="17.25">
      <c r="A56" s="10"/>
    </row>
    <row r="57" ht="17.25">
      <c r="A57" s="10"/>
    </row>
    <row r="58" ht="17.25">
      <c r="A58" s="10"/>
    </row>
    <row r="59" ht="17.25">
      <c r="A59" s="10"/>
    </row>
    <row r="60" ht="17.25">
      <c r="A60" s="10"/>
    </row>
    <row r="61" ht="17.25">
      <c r="A61" s="10"/>
    </row>
    <row r="62" ht="17.25">
      <c r="A62" s="10"/>
    </row>
    <row r="63" ht="17.25">
      <c r="A63" s="10"/>
    </row>
    <row r="64" ht="17.25">
      <c r="A64" s="10"/>
    </row>
    <row r="65" ht="17.25">
      <c r="A65" s="10"/>
    </row>
    <row r="66" ht="17.25">
      <c r="A66" s="10"/>
    </row>
    <row r="67" ht="17.25">
      <c r="A67" s="10"/>
    </row>
    <row r="68" ht="17.25">
      <c r="A68" s="10"/>
    </row>
    <row r="69" ht="17.25">
      <c r="A69" s="10"/>
    </row>
    <row r="70" ht="17.25">
      <c r="A70" s="10"/>
    </row>
    <row r="71" ht="17.25">
      <c r="A71" s="10"/>
    </row>
    <row r="72" ht="17.25">
      <c r="A72" s="10"/>
    </row>
    <row r="73" ht="17.25">
      <c r="A73" s="10"/>
    </row>
    <row r="74" ht="17.25">
      <c r="A74" s="10"/>
    </row>
    <row r="75" ht="17.25">
      <c r="A75" s="10"/>
    </row>
    <row r="76" ht="17.25">
      <c r="A76" s="10"/>
    </row>
    <row r="77" ht="17.25">
      <c r="A77" s="10"/>
    </row>
    <row r="78" ht="17.25">
      <c r="A78" s="10"/>
    </row>
    <row r="79" ht="17.25">
      <c r="A79" s="10"/>
    </row>
    <row r="80" ht="17.25">
      <c r="A80" s="10"/>
    </row>
    <row r="81" ht="17.25">
      <c r="A81" s="10"/>
    </row>
    <row r="82" ht="17.25">
      <c r="A82" s="10"/>
    </row>
    <row r="83" ht="17.25">
      <c r="A83" s="10"/>
    </row>
    <row r="84" ht="17.25">
      <c r="A84" s="10"/>
    </row>
    <row r="85" ht="17.25">
      <c r="A85" s="10"/>
    </row>
    <row r="86" ht="17.25">
      <c r="A86" s="10"/>
    </row>
    <row r="87" ht="17.25">
      <c r="A87" s="10"/>
    </row>
    <row r="88" ht="17.25">
      <c r="A88" s="10"/>
    </row>
    <row r="89" ht="17.25">
      <c r="A89" s="10"/>
    </row>
    <row r="90" ht="17.25">
      <c r="A90" s="10"/>
    </row>
    <row r="91" ht="17.25">
      <c r="A91" s="10"/>
    </row>
    <row r="92" ht="17.25">
      <c r="A92" s="10"/>
    </row>
    <row r="93" ht="17.25">
      <c r="A93" s="10"/>
    </row>
    <row r="94" ht="17.25">
      <c r="A94" s="10"/>
    </row>
    <row r="95" ht="17.25">
      <c r="A95" s="10"/>
    </row>
    <row r="96" ht="17.25">
      <c r="A96" s="10"/>
    </row>
    <row r="97" ht="17.25">
      <c r="A97" s="10"/>
    </row>
    <row r="98" ht="17.25">
      <c r="A98" s="10"/>
    </row>
    <row r="99" ht="17.25">
      <c r="A99" s="10"/>
    </row>
    <row r="100" ht="17.25">
      <c r="A100" s="10"/>
    </row>
    <row r="101" ht="17.25">
      <c r="A101" s="10"/>
    </row>
    <row r="102" ht="17.25">
      <c r="A102" s="10"/>
    </row>
    <row r="103" ht="17.25">
      <c r="A103" s="10"/>
    </row>
    <row r="104" ht="17.25">
      <c r="A104" s="10"/>
    </row>
    <row r="105" ht="17.25">
      <c r="A105" s="10"/>
    </row>
    <row r="106" ht="17.25">
      <c r="A106" s="10"/>
    </row>
    <row r="107" ht="17.25">
      <c r="A107" s="10"/>
    </row>
    <row r="108" ht="17.25">
      <c r="A108" s="10"/>
    </row>
    <row r="109" ht="17.25">
      <c r="A109" s="10"/>
    </row>
    <row r="110" ht="17.25">
      <c r="A110" s="10"/>
    </row>
    <row r="111" ht="17.25">
      <c r="A111" s="10"/>
    </row>
    <row r="112" ht="17.25">
      <c r="A112" s="10"/>
    </row>
    <row r="113" ht="17.25">
      <c r="A113" s="10"/>
    </row>
    <row r="114" ht="17.25">
      <c r="A114" s="10"/>
    </row>
    <row r="115" ht="17.25">
      <c r="A115" s="10"/>
    </row>
    <row r="116" ht="17.25">
      <c r="A116" s="10"/>
    </row>
    <row r="117" ht="17.25">
      <c r="A117" s="10"/>
    </row>
    <row r="118" ht="17.25">
      <c r="A118" s="10"/>
    </row>
    <row r="119" ht="17.25">
      <c r="A119" s="10"/>
    </row>
    <row r="120" ht="17.25">
      <c r="A120" s="10"/>
    </row>
    <row r="121" ht="17.25">
      <c r="A121" s="10"/>
    </row>
    <row r="122" ht="17.25">
      <c r="A122" s="10"/>
    </row>
    <row r="123" ht="17.25">
      <c r="A123" s="10"/>
    </row>
    <row r="124" ht="17.25">
      <c r="A124" s="10"/>
    </row>
    <row r="125" ht="17.25">
      <c r="A125" s="10"/>
    </row>
    <row r="126" ht="17.25">
      <c r="A126" s="10"/>
    </row>
    <row r="127" ht="17.25">
      <c r="A127" s="10"/>
    </row>
    <row r="128" ht="17.25">
      <c r="A128" s="10"/>
    </row>
    <row r="129" ht="17.25">
      <c r="A129" s="10"/>
    </row>
    <row r="130" ht="17.25">
      <c r="A130" s="10"/>
    </row>
    <row r="131" ht="17.25">
      <c r="A131" s="10"/>
    </row>
    <row r="132" ht="17.25">
      <c r="A132" s="10"/>
    </row>
    <row r="133" ht="17.25">
      <c r="A133" s="10"/>
    </row>
    <row r="134" ht="17.25">
      <c r="A134" s="10"/>
    </row>
    <row r="135" ht="17.25">
      <c r="A135" s="10"/>
    </row>
    <row r="136" ht="17.25">
      <c r="A136" s="10"/>
    </row>
    <row r="137" ht="17.25">
      <c r="A137" s="10"/>
    </row>
    <row r="138" ht="17.25">
      <c r="A138" s="10"/>
    </row>
    <row r="139" ht="17.25">
      <c r="A139" s="10"/>
    </row>
    <row r="140" ht="17.25">
      <c r="A140" s="10"/>
    </row>
    <row r="141" ht="17.25">
      <c r="A141" s="10"/>
    </row>
    <row r="142" ht="17.25">
      <c r="A142" s="10"/>
    </row>
    <row r="143" ht="17.25">
      <c r="A143" s="10"/>
    </row>
    <row r="144" ht="17.25">
      <c r="A144" s="10"/>
    </row>
    <row r="145" ht="17.25">
      <c r="A145" s="10"/>
    </row>
    <row r="146" ht="17.25">
      <c r="A146" s="10"/>
    </row>
    <row r="147" ht="17.25">
      <c r="A147" s="10"/>
    </row>
    <row r="148" ht="17.25">
      <c r="A148" s="10"/>
    </row>
    <row r="149" ht="17.25">
      <c r="A149" s="10"/>
    </row>
    <row r="150" ht="17.25">
      <c r="A150" s="10"/>
    </row>
    <row r="151" ht="17.25">
      <c r="A151" s="10"/>
    </row>
    <row r="152" ht="17.25">
      <c r="A152" s="10"/>
    </row>
    <row r="153" ht="17.25">
      <c r="A153" s="10"/>
    </row>
    <row r="154" ht="17.25">
      <c r="A154" s="10"/>
    </row>
    <row r="155" ht="17.25">
      <c r="A155" s="10"/>
    </row>
    <row r="156" ht="17.25">
      <c r="A156" s="10"/>
    </row>
    <row r="157" ht="17.25">
      <c r="A157" s="10"/>
    </row>
    <row r="158" ht="17.25">
      <c r="A158" s="10"/>
    </row>
    <row r="159" ht="17.25">
      <c r="A159" s="10"/>
    </row>
    <row r="160" ht="17.25">
      <c r="A160" s="10"/>
    </row>
    <row r="161" ht="17.25">
      <c r="A161" s="10"/>
    </row>
    <row r="162" ht="17.25">
      <c r="A162" s="10"/>
    </row>
    <row r="163" ht="17.25">
      <c r="A163" s="10"/>
    </row>
    <row r="164" ht="17.25">
      <c r="A164" s="10"/>
    </row>
    <row r="165" ht="17.25">
      <c r="A165" s="10"/>
    </row>
    <row r="166" ht="17.25">
      <c r="A166" s="10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13" scale="75" r:id="rId1"/>
  <headerFooter alignWithMargins="0">
    <oddHeader>&amp;C&amp;22第６８回中部学生ライフル射撃選手権大会
５０ｍP６０&amp;R&amp;A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82"/>
  <sheetViews>
    <sheetView zoomScale="75" zoomScaleNormal="75" workbookViewId="0" topLeftCell="A1">
      <selection activeCell="A1" sqref="A1"/>
      <selection activeCell="A1" sqref="A1"/>
    </sheetView>
  </sheetViews>
  <sheetFormatPr defaultColWidth="10.625" defaultRowHeight="13.5"/>
  <cols>
    <col min="1" max="1" width="15.50390625" style="64" customWidth="1"/>
    <col min="2" max="3" width="3.625" style="50" customWidth="1"/>
    <col min="4" max="4" width="14.625" style="50" customWidth="1"/>
    <col min="5" max="10" width="4.625" style="50" customWidth="1"/>
    <col min="11" max="11" width="7.625" style="50" customWidth="1"/>
    <col min="12" max="12" width="8.625" style="50" customWidth="1"/>
    <col min="13" max="13" width="4.625" style="50" customWidth="1"/>
    <col min="14" max="16384" width="10.625" style="43" customWidth="1"/>
  </cols>
  <sheetData>
    <row r="1" spans="1:13" s="63" customFormat="1" ht="14.25">
      <c r="A1" s="38" t="s">
        <v>9</v>
      </c>
      <c r="B1" s="38" t="s">
        <v>10</v>
      </c>
      <c r="C1" s="38" t="s">
        <v>11</v>
      </c>
      <c r="D1" s="38" t="s">
        <v>12</v>
      </c>
      <c r="E1" s="39" t="s">
        <v>13</v>
      </c>
      <c r="F1" s="39" t="s">
        <v>14</v>
      </c>
      <c r="G1" s="39" t="s">
        <v>15</v>
      </c>
      <c r="H1" s="39" t="s">
        <v>16</v>
      </c>
      <c r="I1" s="39" t="s">
        <v>17</v>
      </c>
      <c r="J1" s="39" t="s">
        <v>206</v>
      </c>
      <c r="K1" s="40" t="s">
        <v>18</v>
      </c>
      <c r="L1" s="41" t="s">
        <v>19</v>
      </c>
      <c r="M1" s="42" t="s">
        <v>20</v>
      </c>
    </row>
    <row r="2" spans="1:13" s="10" customFormat="1" ht="17.25">
      <c r="A2" s="45"/>
      <c r="B2" s="3">
        <v>1</v>
      </c>
      <c r="C2" s="12">
        <v>31</v>
      </c>
      <c r="D2" s="11" t="s">
        <v>66</v>
      </c>
      <c r="E2" s="13">
        <v>90</v>
      </c>
      <c r="F2" s="13">
        <v>93</v>
      </c>
      <c r="G2" s="13">
        <v>94</v>
      </c>
      <c r="H2" s="13">
        <v>92</v>
      </c>
      <c r="I2" s="13">
        <v>93</v>
      </c>
      <c r="J2" s="13">
        <v>97</v>
      </c>
      <c r="K2" s="4">
        <f>SUM(E2:J2)</f>
        <v>559</v>
      </c>
      <c r="L2" s="59"/>
      <c r="M2" s="59"/>
    </row>
    <row r="3" spans="1:13" s="10" customFormat="1" ht="17.25">
      <c r="A3" s="46" t="s">
        <v>44</v>
      </c>
      <c r="B3" s="3">
        <v>2</v>
      </c>
      <c r="C3" s="12">
        <v>31</v>
      </c>
      <c r="D3" s="11" t="s">
        <v>102</v>
      </c>
      <c r="E3" s="13">
        <v>95</v>
      </c>
      <c r="F3" s="13">
        <v>90</v>
      </c>
      <c r="G3" s="13">
        <v>94</v>
      </c>
      <c r="H3" s="13">
        <v>93</v>
      </c>
      <c r="I3" s="13">
        <v>92</v>
      </c>
      <c r="J3" s="13">
        <v>94</v>
      </c>
      <c r="K3" s="4">
        <f>SUM(E3:J3)</f>
        <v>558</v>
      </c>
      <c r="L3" s="60"/>
      <c r="M3" s="60"/>
    </row>
    <row r="4" spans="1:13" s="10" customFormat="1" ht="17.25">
      <c r="A4" s="47"/>
      <c r="B4" s="3">
        <v>3</v>
      </c>
      <c r="C4" s="12">
        <v>31</v>
      </c>
      <c r="D4" s="11" t="s">
        <v>122</v>
      </c>
      <c r="E4" s="13">
        <v>91</v>
      </c>
      <c r="F4" s="13">
        <v>91</v>
      </c>
      <c r="G4" s="13">
        <v>95</v>
      </c>
      <c r="H4" s="13">
        <v>90</v>
      </c>
      <c r="I4" s="13">
        <v>91</v>
      </c>
      <c r="J4" s="13">
        <v>93</v>
      </c>
      <c r="K4" s="4">
        <f>SUM(E4:J4)</f>
        <v>551</v>
      </c>
      <c r="L4" s="57">
        <f>SUM(K2:K4)</f>
        <v>1668</v>
      </c>
      <c r="M4" s="58">
        <f>RANK(L4,L:L)</f>
        <v>1</v>
      </c>
    </row>
    <row r="5" spans="1:13" s="10" customFormat="1" ht="17.25">
      <c r="A5" s="38" t="s">
        <v>21</v>
      </c>
      <c r="B5" s="3">
        <v>4</v>
      </c>
      <c r="C5" s="12">
        <v>31</v>
      </c>
      <c r="D5" s="11" t="s">
        <v>149</v>
      </c>
      <c r="E5" s="3"/>
      <c r="F5" s="3"/>
      <c r="G5" s="3"/>
      <c r="H5" s="3"/>
      <c r="I5" s="3"/>
      <c r="J5" s="3"/>
      <c r="K5" s="56" t="s">
        <v>54</v>
      </c>
      <c r="L5" s="61"/>
      <c r="M5" s="58"/>
    </row>
    <row r="6" spans="1:13" s="10" customFormat="1" ht="17.25">
      <c r="A6" s="48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</row>
    <row r="7" spans="1:13" s="10" customFormat="1" ht="17.25">
      <c r="A7" s="49"/>
      <c r="B7" s="3">
        <v>1</v>
      </c>
      <c r="C7" s="12">
        <v>27</v>
      </c>
      <c r="D7" s="11" t="s">
        <v>55</v>
      </c>
      <c r="E7" s="13">
        <v>91</v>
      </c>
      <c r="F7" s="13">
        <v>91</v>
      </c>
      <c r="G7" s="13">
        <v>93</v>
      </c>
      <c r="H7" s="13">
        <v>89</v>
      </c>
      <c r="I7" s="13">
        <v>91</v>
      </c>
      <c r="J7" s="13">
        <v>92</v>
      </c>
      <c r="K7" s="4">
        <f>SUM(E7:J7)</f>
        <v>547</v>
      </c>
      <c r="L7" s="59"/>
      <c r="M7" s="59"/>
    </row>
    <row r="8" spans="1:13" s="10" customFormat="1" ht="17.25">
      <c r="A8" s="46" t="s">
        <v>45</v>
      </c>
      <c r="B8" s="3">
        <v>2</v>
      </c>
      <c r="C8" s="12">
        <v>27</v>
      </c>
      <c r="D8" s="11" t="s">
        <v>60</v>
      </c>
      <c r="E8" s="13">
        <v>93</v>
      </c>
      <c r="F8" s="13">
        <v>95</v>
      </c>
      <c r="G8" s="13">
        <v>90</v>
      </c>
      <c r="H8" s="13">
        <v>94</v>
      </c>
      <c r="I8" s="13">
        <v>97</v>
      </c>
      <c r="J8" s="13">
        <v>93</v>
      </c>
      <c r="K8" s="4">
        <f>SUM(E8:J8)</f>
        <v>562</v>
      </c>
      <c r="L8" s="60"/>
      <c r="M8" s="60"/>
    </row>
    <row r="9" spans="1:13" s="10" customFormat="1" ht="17.25">
      <c r="A9" s="47"/>
      <c r="B9" s="3">
        <v>3</v>
      </c>
      <c r="C9" s="12">
        <v>27</v>
      </c>
      <c r="D9" s="11" t="s">
        <v>118</v>
      </c>
      <c r="E9" s="13">
        <v>95</v>
      </c>
      <c r="F9" s="13">
        <v>93</v>
      </c>
      <c r="G9" s="13">
        <v>93</v>
      </c>
      <c r="H9" s="13">
        <v>91</v>
      </c>
      <c r="I9" s="13">
        <v>93</v>
      </c>
      <c r="J9" s="13">
        <v>92</v>
      </c>
      <c r="K9" s="4">
        <f>SUM(E9:J9)</f>
        <v>557</v>
      </c>
      <c r="L9" s="57">
        <f>SUM(K7:K9)</f>
        <v>1666</v>
      </c>
      <c r="M9" s="58">
        <f>RANK(L9,L:L)</f>
        <v>2</v>
      </c>
    </row>
    <row r="10" spans="1:13" s="10" customFormat="1" ht="17.25">
      <c r="A10" s="38" t="s">
        <v>21</v>
      </c>
      <c r="B10" s="3">
        <v>4</v>
      </c>
      <c r="C10" s="12">
        <v>27</v>
      </c>
      <c r="D10" s="11" t="s">
        <v>145</v>
      </c>
      <c r="E10" s="13">
        <v>85</v>
      </c>
      <c r="F10" s="13">
        <v>88</v>
      </c>
      <c r="G10" s="13">
        <v>69</v>
      </c>
      <c r="H10" s="13">
        <v>76</v>
      </c>
      <c r="I10" s="13">
        <v>66</v>
      </c>
      <c r="J10" s="13">
        <v>0</v>
      </c>
      <c r="K10" s="4">
        <f>SUM(E10:J10)</f>
        <v>384</v>
      </c>
      <c r="L10" s="61"/>
      <c r="M10" s="58"/>
    </row>
    <row r="11" spans="1:13" s="10" customFormat="1" ht="17.25">
      <c r="A11" s="48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</row>
    <row r="12" spans="1:13" s="10" customFormat="1" ht="17.25">
      <c r="A12" s="44"/>
      <c r="B12" s="3">
        <v>1</v>
      </c>
      <c r="C12" s="12">
        <v>26</v>
      </c>
      <c r="D12" s="11" t="s">
        <v>56</v>
      </c>
      <c r="E12" s="13">
        <v>89</v>
      </c>
      <c r="F12" s="13">
        <v>91</v>
      </c>
      <c r="G12" s="13">
        <v>92</v>
      </c>
      <c r="H12" s="13">
        <v>91</v>
      </c>
      <c r="I12" s="13">
        <v>90</v>
      </c>
      <c r="J12" s="13">
        <v>94</v>
      </c>
      <c r="K12" s="4">
        <f>SUM(E12:J12)</f>
        <v>547</v>
      </c>
      <c r="L12" s="59"/>
      <c r="M12" s="59"/>
    </row>
    <row r="13" spans="1:13" s="10" customFormat="1" ht="17.25">
      <c r="A13" s="46" t="s">
        <v>42</v>
      </c>
      <c r="B13" s="3">
        <v>2</v>
      </c>
      <c r="C13" s="12">
        <v>26</v>
      </c>
      <c r="D13" s="11" t="s">
        <v>99</v>
      </c>
      <c r="E13" s="13">
        <v>93</v>
      </c>
      <c r="F13" s="13">
        <v>91</v>
      </c>
      <c r="G13" s="13">
        <v>94</v>
      </c>
      <c r="H13" s="13">
        <v>89</v>
      </c>
      <c r="I13" s="13">
        <v>92</v>
      </c>
      <c r="J13" s="13">
        <v>92</v>
      </c>
      <c r="K13" s="4">
        <f>SUM(E13:J13)</f>
        <v>551</v>
      </c>
      <c r="L13" s="60"/>
      <c r="M13" s="60"/>
    </row>
    <row r="14" spans="1:13" s="10" customFormat="1" ht="17.25">
      <c r="A14" s="47"/>
      <c r="B14" s="3">
        <v>3</v>
      </c>
      <c r="C14" s="12">
        <v>26</v>
      </c>
      <c r="D14" s="11" t="s">
        <v>117</v>
      </c>
      <c r="E14" s="13">
        <v>89</v>
      </c>
      <c r="F14" s="13">
        <v>93</v>
      </c>
      <c r="G14" s="13">
        <v>92</v>
      </c>
      <c r="H14" s="13">
        <v>91</v>
      </c>
      <c r="I14" s="13">
        <v>92</v>
      </c>
      <c r="J14" s="13">
        <v>87</v>
      </c>
      <c r="K14" s="4">
        <f>SUM(E14:J14)</f>
        <v>544</v>
      </c>
      <c r="L14" s="57">
        <f>SUM(K12:K14)</f>
        <v>1642</v>
      </c>
      <c r="M14" s="58">
        <f>RANK(L14,L:L)</f>
        <v>3</v>
      </c>
    </row>
    <row r="15" spans="1:13" s="10" customFormat="1" ht="17.25">
      <c r="A15" s="38" t="s">
        <v>21</v>
      </c>
      <c r="B15" s="3">
        <v>4</v>
      </c>
      <c r="C15" s="12">
        <v>26</v>
      </c>
      <c r="D15" s="11" t="s">
        <v>144</v>
      </c>
      <c r="E15" s="13">
        <v>89</v>
      </c>
      <c r="F15" s="13">
        <v>85</v>
      </c>
      <c r="G15" s="13">
        <v>93</v>
      </c>
      <c r="H15" s="13">
        <v>90</v>
      </c>
      <c r="I15" s="13">
        <v>90</v>
      </c>
      <c r="J15" s="13">
        <v>88</v>
      </c>
      <c r="K15" s="4">
        <f>SUM(E15:J15)</f>
        <v>535</v>
      </c>
      <c r="L15" s="61"/>
      <c r="M15" s="58"/>
    </row>
    <row r="16" spans="1:13" s="10" customFormat="1" ht="17.25">
      <c r="A16" s="48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</row>
    <row r="17" spans="1:13" s="10" customFormat="1" ht="17.25">
      <c r="A17" s="44"/>
      <c r="B17" s="55">
        <v>1</v>
      </c>
      <c r="C17" s="55">
        <v>30</v>
      </c>
      <c r="D17" s="11" t="s">
        <v>86</v>
      </c>
      <c r="E17" s="13">
        <v>94</v>
      </c>
      <c r="F17" s="13">
        <v>93</v>
      </c>
      <c r="G17" s="13">
        <v>91</v>
      </c>
      <c r="H17" s="13">
        <v>94</v>
      </c>
      <c r="I17" s="13">
        <v>92</v>
      </c>
      <c r="J17" s="13">
        <v>93</v>
      </c>
      <c r="K17" s="4">
        <f>SUM(E17:J17)</f>
        <v>557</v>
      </c>
      <c r="L17" s="59"/>
      <c r="M17" s="59"/>
    </row>
    <row r="18" spans="1:13" s="10" customFormat="1" ht="17.25">
      <c r="A18" s="46" t="s">
        <v>53</v>
      </c>
      <c r="B18" s="55">
        <v>2</v>
      </c>
      <c r="C18" s="55">
        <v>30</v>
      </c>
      <c r="D18" s="11" t="s">
        <v>101</v>
      </c>
      <c r="E18" s="13">
        <v>91</v>
      </c>
      <c r="F18" s="13">
        <v>88</v>
      </c>
      <c r="G18" s="13">
        <v>88</v>
      </c>
      <c r="H18" s="13">
        <v>94</v>
      </c>
      <c r="I18" s="13">
        <v>89</v>
      </c>
      <c r="J18" s="13">
        <v>91</v>
      </c>
      <c r="K18" s="4">
        <f>SUM(E18:J18)</f>
        <v>541</v>
      </c>
      <c r="L18" s="60"/>
      <c r="M18" s="60"/>
    </row>
    <row r="19" spans="1:13" s="10" customFormat="1" ht="17.25">
      <c r="A19" s="47"/>
      <c r="B19" s="55">
        <v>3</v>
      </c>
      <c r="C19" s="55">
        <v>30</v>
      </c>
      <c r="D19" s="11" t="s">
        <v>121</v>
      </c>
      <c r="E19" s="13">
        <v>75</v>
      </c>
      <c r="F19" s="13">
        <v>77</v>
      </c>
      <c r="G19" s="13">
        <v>79</v>
      </c>
      <c r="H19" s="13">
        <v>81</v>
      </c>
      <c r="I19" s="13">
        <v>89</v>
      </c>
      <c r="J19" s="13">
        <v>82</v>
      </c>
      <c r="K19" s="4">
        <f>SUM(E19:J19)</f>
        <v>483</v>
      </c>
      <c r="L19" s="57">
        <f>SUM(K17:K19)</f>
        <v>1581</v>
      </c>
      <c r="M19" s="58">
        <f>RANK(L19,L:L)</f>
        <v>4</v>
      </c>
    </row>
    <row r="20" spans="1:13" s="10" customFormat="1" ht="17.25">
      <c r="A20" s="38" t="s">
        <v>21</v>
      </c>
      <c r="B20" s="55">
        <v>4</v>
      </c>
      <c r="C20" s="55">
        <v>30</v>
      </c>
      <c r="D20" s="11" t="s">
        <v>148</v>
      </c>
      <c r="E20" s="13">
        <v>82</v>
      </c>
      <c r="F20" s="13">
        <v>84</v>
      </c>
      <c r="G20" s="13">
        <v>88</v>
      </c>
      <c r="H20" s="13">
        <v>78</v>
      </c>
      <c r="I20" s="13">
        <v>81</v>
      </c>
      <c r="J20" s="13">
        <v>85</v>
      </c>
      <c r="K20" s="4">
        <f>SUM(E20:J20)</f>
        <v>498</v>
      </c>
      <c r="L20" s="61"/>
      <c r="M20" s="58"/>
    </row>
    <row r="21" spans="1:13" s="10" customFormat="1" ht="17.25">
      <c r="A21" s="48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</row>
    <row r="22" spans="1:13" s="10" customFormat="1" ht="17.25">
      <c r="A22" s="45"/>
      <c r="B22" s="3">
        <v>1</v>
      </c>
      <c r="C22" s="12">
        <v>28</v>
      </c>
      <c r="D22" s="11" t="s">
        <v>85</v>
      </c>
      <c r="E22" s="13">
        <v>84</v>
      </c>
      <c r="F22" s="13">
        <v>84</v>
      </c>
      <c r="G22" s="13">
        <v>91</v>
      </c>
      <c r="H22" s="13">
        <v>88</v>
      </c>
      <c r="I22" s="13">
        <v>91</v>
      </c>
      <c r="J22" s="13">
        <v>87</v>
      </c>
      <c r="K22" s="4">
        <f>SUM(E22:J22)</f>
        <v>525</v>
      </c>
      <c r="L22" s="59"/>
      <c r="M22" s="59"/>
    </row>
    <row r="23" spans="1:13" s="10" customFormat="1" ht="17.25">
      <c r="A23" s="46" t="s">
        <v>46</v>
      </c>
      <c r="B23" s="3">
        <v>2</v>
      </c>
      <c r="C23" s="12">
        <v>28</v>
      </c>
      <c r="D23" s="11" t="s">
        <v>100</v>
      </c>
      <c r="E23" s="13">
        <v>91</v>
      </c>
      <c r="F23" s="13">
        <v>87</v>
      </c>
      <c r="G23" s="13">
        <v>92</v>
      </c>
      <c r="H23" s="13">
        <v>94</v>
      </c>
      <c r="I23" s="13">
        <v>91</v>
      </c>
      <c r="J23" s="13">
        <v>93</v>
      </c>
      <c r="K23" s="4">
        <v>548</v>
      </c>
      <c r="L23" s="60"/>
      <c r="M23" s="60"/>
    </row>
    <row r="24" spans="1:13" s="10" customFormat="1" ht="17.25">
      <c r="A24" s="47"/>
      <c r="B24" s="3">
        <v>3</v>
      </c>
      <c r="C24" s="12">
        <v>28</v>
      </c>
      <c r="D24" s="11" t="s">
        <v>119</v>
      </c>
      <c r="E24" s="13">
        <v>77</v>
      </c>
      <c r="F24" s="13">
        <v>85</v>
      </c>
      <c r="G24" s="13">
        <v>79</v>
      </c>
      <c r="H24" s="13">
        <v>80</v>
      </c>
      <c r="I24" s="13">
        <v>84</v>
      </c>
      <c r="J24" s="13">
        <v>80</v>
      </c>
      <c r="K24" s="4">
        <f>SUM(E24:J24)</f>
        <v>485</v>
      </c>
      <c r="L24" s="57">
        <f>SUM(K22:K24)</f>
        <v>1558</v>
      </c>
      <c r="M24" s="58">
        <f>RANK(L24,L:L)</f>
        <v>5</v>
      </c>
    </row>
    <row r="25" spans="1:13" s="10" customFormat="1" ht="17.25">
      <c r="A25" s="38" t="s">
        <v>21</v>
      </c>
      <c r="B25" s="3">
        <v>4</v>
      </c>
      <c r="C25" s="12">
        <v>28</v>
      </c>
      <c r="D25" s="11" t="s">
        <v>146</v>
      </c>
      <c r="E25" s="13">
        <v>75</v>
      </c>
      <c r="F25" s="13">
        <v>71</v>
      </c>
      <c r="G25" s="13">
        <v>82</v>
      </c>
      <c r="H25" s="13">
        <v>67</v>
      </c>
      <c r="I25" s="13">
        <v>77</v>
      </c>
      <c r="J25" s="13">
        <v>82</v>
      </c>
      <c r="K25" s="4">
        <f>SUM(E25:J25)</f>
        <v>454</v>
      </c>
      <c r="L25" s="61"/>
      <c r="M25" s="58"/>
    </row>
    <row r="26" spans="1:13" s="10" customFormat="1" ht="17.25">
      <c r="A26" s="48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</row>
    <row r="27" spans="1:13" s="10" customFormat="1" ht="17.25">
      <c r="A27" s="49"/>
      <c r="B27" s="3">
        <v>1</v>
      </c>
      <c r="C27" s="12">
        <v>29</v>
      </c>
      <c r="D27" s="11" t="s">
        <v>58</v>
      </c>
      <c r="E27" s="13">
        <v>92</v>
      </c>
      <c r="F27" s="13">
        <v>87</v>
      </c>
      <c r="G27" s="13">
        <v>89</v>
      </c>
      <c r="H27" s="13">
        <v>86</v>
      </c>
      <c r="I27" s="13">
        <v>90</v>
      </c>
      <c r="J27" s="13">
        <v>84</v>
      </c>
      <c r="K27" s="4">
        <f>SUM(E27:J27)</f>
        <v>528</v>
      </c>
      <c r="L27" s="59"/>
      <c r="M27" s="59"/>
    </row>
    <row r="28" spans="1:13" s="10" customFormat="1" ht="17.25">
      <c r="A28" s="46" t="s">
        <v>43</v>
      </c>
      <c r="B28" s="3">
        <v>2</v>
      </c>
      <c r="C28" s="12">
        <v>29</v>
      </c>
      <c r="D28" s="11" t="s">
        <v>62</v>
      </c>
      <c r="E28" s="13">
        <v>83</v>
      </c>
      <c r="F28" s="13">
        <v>88</v>
      </c>
      <c r="G28" s="13">
        <v>86</v>
      </c>
      <c r="H28" s="13">
        <v>89</v>
      </c>
      <c r="I28" s="13">
        <v>94</v>
      </c>
      <c r="J28" s="13">
        <v>83</v>
      </c>
      <c r="K28" s="4">
        <f>SUM(E28:J28)</f>
        <v>523</v>
      </c>
      <c r="L28" s="60"/>
      <c r="M28" s="60"/>
    </row>
    <row r="29" spans="1:13" s="10" customFormat="1" ht="17.25">
      <c r="A29" s="47"/>
      <c r="B29" s="3">
        <v>3</v>
      </c>
      <c r="C29" s="12">
        <v>29</v>
      </c>
      <c r="D29" s="11" t="s">
        <v>120</v>
      </c>
      <c r="E29" s="13">
        <v>71</v>
      </c>
      <c r="F29" s="13">
        <v>78</v>
      </c>
      <c r="G29" s="13">
        <v>84</v>
      </c>
      <c r="H29" s="13">
        <v>85</v>
      </c>
      <c r="I29" s="13">
        <v>80</v>
      </c>
      <c r="J29" s="13">
        <v>76</v>
      </c>
      <c r="K29" s="4">
        <f>SUM(E29:J29)</f>
        <v>474</v>
      </c>
      <c r="L29" s="57">
        <f>SUM(K27:K29)</f>
        <v>1525</v>
      </c>
      <c r="M29" s="58">
        <f>RANK(L29,L:L)</f>
        <v>6</v>
      </c>
    </row>
    <row r="30" spans="1:13" s="10" customFormat="1" ht="17.25">
      <c r="A30" s="38" t="s">
        <v>21</v>
      </c>
      <c r="B30" s="3">
        <v>4</v>
      </c>
      <c r="C30" s="12">
        <v>29</v>
      </c>
      <c r="D30" s="11" t="s">
        <v>147</v>
      </c>
      <c r="E30" s="13">
        <v>81</v>
      </c>
      <c r="F30" s="13">
        <v>90</v>
      </c>
      <c r="G30" s="13">
        <v>85</v>
      </c>
      <c r="H30" s="13">
        <v>79</v>
      </c>
      <c r="I30" s="13">
        <v>81</v>
      </c>
      <c r="J30" s="13">
        <v>85</v>
      </c>
      <c r="K30" s="4">
        <f>SUM(E30:J30)</f>
        <v>501</v>
      </c>
      <c r="L30" s="61"/>
      <c r="M30" s="58"/>
    </row>
    <row r="31" spans="1:13" s="10" customFormat="1" ht="17.25">
      <c r="A31" s="48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</row>
    <row r="32" spans="1:13" s="10" customFormat="1" ht="17.25">
      <c r="A32" s="44"/>
      <c r="B32" s="55">
        <v>3</v>
      </c>
      <c r="C32" s="55">
        <v>25</v>
      </c>
      <c r="D32" s="11" t="s">
        <v>116</v>
      </c>
      <c r="E32" s="13">
        <v>58</v>
      </c>
      <c r="F32" s="13">
        <v>62</v>
      </c>
      <c r="G32" s="13">
        <v>65</v>
      </c>
      <c r="H32" s="13">
        <v>47</v>
      </c>
      <c r="I32" s="13">
        <v>67</v>
      </c>
      <c r="J32" s="13">
        <v>64</v>
      </c>
      <c r="K32" s="4">
        <f>SUM(E32:J32)</f>
        <v>363</v>
      </c>
      <c r="L32" s="59"/>
      <c r="M32" s="59"/>
    </row>
    <row r="33" spans="1:13" s="10" customFormat="1" ht="17.25">
      <c r="A33" s="46" t="s">
        <v>110</v>
      </c>
      <c r="B33" s="55">
        <v>3</v>
      </c>
      <c r="C33" s="55">
        <v>32</v>
      </c>
      <c r="D33" s="11" t="s">
        <v>123</v>
      </c>
      <c r="E33" s="13">
        <v>66</v>
      </c>
      <c r="F33" s="13">
        <v>54</v>
      </c>
      <c r="G33" s="13">
        <v>71</v>
      </c>
      <c r="H33" s="13">
        <v>64</v>
      </c>
      <c r="I33" s="13">
        <v>53</v>
      </c>
      <c r="J33" s="13">
        <v>57</v>
      </c>
      <c r="K33" s="4">
        <f>SUM(E33:J33)</f>
        <v>365</v>
      </c>
      <c r="L33" s="60"/>
      <c r="M33" s="60"/>
    </row>
    <row r="34" spans="1:13" s="10" customFormat="1" ht="17.25">
      <c r="A34" s="47"/>
      <c r="B34" s="55">
        <v>4</v>
      </c>
      <c r="C34" s="55">
        <v>32</v>
      </c>
      <c r="D34" s="11" t="s">
        <v>150</v>
      </c>
      <c r="E34" s="3"/>
      <c r="F34" s="3"/>
      <c r="G34" s="3"/>
      <c r="H34" s="3"/>
      <c r="I34" s="3"/>
      <c r="J34" s="3"/>
      <c r="K34" s="4" t="s">
        <v>54</v>
      </c>
      <c r="L34" s="57">
        <f>SUM(K32:K34)</f>
        <v>728</v>
      </c>
      <c r="M34" s="58">
        <f>RANK(L34,L:L)</f>
        <v>7</v>
      </c>
    </row>
    <row r="35" spans="1:13" s="10" customFormat="1" ht="17.25">
      <c r="A35" s="38" t="s">
        <v>21</v>
      </c>
      <c r="B35" s="55"/>
      <c r="C35" s="55"/>
      <c r="D35" s="11"/>
      <c r="E35" s="3"/>
      <c r="F35" s="3"/>
      <c r="G35" s="3"/>
      <c r="H35" s="3"/>
      <c r="I35" s="3"/>
      <c r="J35" s="3"/>
      <c r="K35" s="56">
        <f>SUM(E35:J35)</f>
        <v>0</v>
      </c>
      <c r="L35" s="61"/>
      <c r="M35" s="58"/>
    </row>
    <row r="36" spans="1:13" s="10" customFormat="1" ht="17.25">
      <c r="A36" s="48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</row>
    <row r="37" spans="1:13" ht="14.25">
      <c r="A37" s="6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</row>
    <row r="38" spans="1:13" ht="14.25">
      <c r="A38" s="6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</row>
    <row r="39" spans="1:13" ht="14.25">
      <c r="A39" s="6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</row>
    <row r="40" spans="1:13" ht="14.25">
      <c r="A40" s="6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</row>
    <row r="41" spans="1:13" ht="14.25">
      <c r="A41" s="6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</row>
    <row r="42" spans="1:13" ht="14.25">
      <c r="A42" s="6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</row>
    <row r="43" spans="1:13" ht="14.25">
      <c r="A43" s="6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</row>
    <row r="44" spans="1:13" ht="14.25">
      <c r="A44" s="6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</row>
    <row r="45" spans="1:13" ht="14.25">
      <c r="A45" s="6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</row>
    <row r="46" spans="1:13" ht="14.25">
      <c r="A46" s="6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</row>
    <row r="47" spans="1:13" ht="14.25">
      <c r="A47" s="6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</row>
    <row r="48" spans="1:13" ht="14.25">
      <c r="A48" s="6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</row>
    <row r="49" spans="1:13" ht="14.25">
      <c r="A49" s="6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</row>
    <row r="50" spans="1:13" ht="14.25">
      <c r="A50" s="6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</row>
    <row r="51" spans="1:13" ht="14.25">
      <c r="A51" s="6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</row>
    <row r="52" spans="1:13" ht="14.25">
      <c r="A52" s="6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</row>
    <row r="53" spans="1:13" ht="14.25">
      <c r="A53" s="6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</row>
    <row r="54" spans="1:13" ht="14.25">
      <c r="A54" s="6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</row>
    <row r="55" spans="1:13" ht="14.25">
      <c r="A55" s="6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</row>
    <row r="56" spans="1:13" ht="14.25">
      <c r="A56" s="6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</row>
    <row r="57" spans="1:13" ht="14.25">
      <c r="A57" s="6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</row>
    <row r="58" spans="1:13" ht="14.25">
      <c r="A58" s="6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</row>
    <row r="59" spans="1:13" ht="14.25">
      <c r="A59" s="6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</row>
    <row r="60" spans="1:13" ht="14.25">
      <c r="A60" s="6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</row>
    <row r="61" spans="1:13" ht="14.25">
      <c r="A61" s="6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</row>
    <row r="62" spans="1:13" ht="14.25">
      <c r="A62" s="6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</row>
    <row r="63" spans="1:13" ht="14.25">
      <c r="A63" s="6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</row>
    <row r="64" spans="1:13" ht="14.25">
      <c r="A64" s="6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</row>
    <row r="65" spans="1:13" ht="14.25">
      <c r="A65" s="6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</row>
    <row r="66" spans="1:13" ht="14.25">
      <c r="A66" s="6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</row>
    <row r="67" spans="1:13" ht="14.25">
      <c r="A67" s="6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</row>
    <row r="68" spans="1:13" ht="14.25">
      <c r="A68" s="6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</row>
    <row r="69" spans="1:13" ht="14.25">
      <c r="A69" s="6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</row>
    <row r="70" spans="1:13" ht="14.25">
      <c r="A70" s="6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</row>
    <row r="71" spans="1:13" ht="14.25">
      <c r="A71" s="6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</row>
    <row r="72" spans="1:13" ht="14.25">
      <c r="A72" s="6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</row>
    <row r="73" spans="1:13" ht="14.25">
      <c r="A73" s="6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</row>
    <row r="74" spans="1:13" ht="14.25">
      <c r="A74" s="6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</row>
    <row r="75" spans="1:13" ht="14.25">
      <c r="A75" s="6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</row>
    <row r="76" spans="1:13" ht="14.25">
      <c r="A76" s="6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</row>
    <row r="77" spans="1:13" ht="14.25">
      <c r="A77" s="6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</row>
    <row r="78" spans="5:13" ht="14.25">
      <c r="E78" s="43"/>
      <c r="F78" s="43"/>
      <c r="G78" s="43"/>
      <c r="H78" s="43"/>
      <c r="I78" s="43"/>
      <c r="J78" s="43"/>
      <c r="K78" s="43"/>
      <c r="L78" s="43"/>
      <c r="M78" s="43"/>
    </row>
    <row r="79" spans="5:13" ht="14.25">
      <c r="E79" s="43"/>
      <c r="F79" s="43"/>
      <c r="G79" s="43"/>
      <c r="H79" s="43"/>
      <c r="I79" s="43"/>
      <c r="J79" s="43"/>
      <c r="K79" s="43"/>
      <c r="L79" s="43"/>
      <c r="M79" s="43"/>
    </row>
    <row r="80" spans="5:13" ht="14.25">
      <c r="E80" s="43"/>
      <c r="F80" s="43"/>
      <c r="G80" s="43"/>
      <c r="H80" s="43"/>
      <c r="I80" s="43"/>
      <c r="J80" s="43"/>
      <c r="K80" s="43"/>
      <c r="L80" s="43"/>
      <c r="M80" s="43"/>
    </row>
    <row r="81" spans="5:13" ht="14.25">
      <c r="E81" s="43"/>
      <c r="F81" s="43"/>
      <c r="G81" s="43"/>
      <c r="H81" s="43"/>
      <c r="I81" s="43"/>
      <c r="J81" s="43"/>
      <c r="K81" s="43"/>
      <c r="L81" s="43"/>
      <c r="M81" s="43"/>
    </row>
    <row r="82" spans="5:13" ht="14.25">
      <c r="E82" s="43"/>
      <c r="F82" s="43"/>
      <c r="G82" s="43"/>
      <c r="H82" s="43"/>
      <c r="I82" s="43"/>
      <c r="J82" s="43"/>
      <c r="K82" s="43"/>
      <c r="L82" s="43"/>
      <c r="M82" s="43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portrait" paperSize="13" scale="80" r:id="rId1"/>
  <headerFooter alignWithMargins="0">
    <oddHeader>&amp;C&amp;16第６８回中部学生ライフル射撃選手権大会
&amp;"ＭＳ Ｐゴシック,太字"&amp;20 10mS60　団体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82"/>
  <sheetViews>
    <sheetView zoomScale="75" zoomScaleNormal="75" workbookViewId="0" topLeftCell="A1">
      <selection activeCell="A1" sqref="A1"/>
      <selection activeCell="A1" sqref="A1"/>
    </sheetView>
  </sheetViews>
  <sheetFormatPr defaultColWidth="10.625" defaultRowHeight="13.5"/>
  <cols>
    <col min="1" max="1" width="16.25390625" style="64" customWidth="1"/>
    <col min="2" max="3" width="3.625" style="50" customWidth="1"/>
    <col min="4" max="4" width="14.625" style="50" customWidth="1"/>
    <col min="5" max="8" width="4.625" style="50" customWidth="1"/>
    <col min="9" max="9" width="7.625" style="50" customWidth="1"/>
    <col min="10" max="10" width="8.625" style="50" customWidth="1"/>
    <col min="11" max="11" width="4.625" style="50" customWidth="1"/>
    <col min="12" max="16384" width="10.625" style="43" customWidth="1"/>
  </cols>
  <sheetData>
    <row r="1" spans="1:11" s="63" customFormat="1" ht="14.25">
      <c r="A1" s="38" t="s">
        <v>9</v>
      </c>
      <c r="B1" s="38" t="s">
        <v>10</v>
      </c>
      <c r="C1" s="38" t="s">
        <v>11</v>
      </c>
      <c r="D1" s="38" t="s">
        <v>12</v>
      </c>
      <c r="E1" s="39" t="s">
        <v>13</v>
      </c>
      <c r="F1" s="39" t="s">
        <v>14</v>
      </c>
      <c r="G1" s="39" t="s">
        <v>15</v>
      </c>
      <c r="H1" s="39" t="s">
        <v>16</v>
      </c>
      <c r="I1" s="40" t="s">
        <v>18</v>
      </c>
      <c r="J1" s="41" t="s">
        <v>19</v>
      </c>
      <c r="K1" s="42" t="s">
        <v>20</v>
      </c>
    </row>
    <row r="2" spans="1:11" s="10" customFormat="1" ht="17.25">
      <c r="A2" s="45"/>
      <c r="B2" s="3" t="s">
        <v>200</v>
      </c>
      <c r="C2" s="12">
        <v>20</v>
      </c>
      <c r="D2" s="11" t="s">
        <v>122</v>
      </c>
      <c r="E2" s="13">
        <v>96</v>
      </c>
      <c r="F2" s="13">
        <v>89</v>
      </c>
      <c r="G2" s="13">
        <v>88</v>
      </c>
      <c r="H2" s="13">
        <v>91</v>
      </c>
      <c r="I2" s="4">
        <v>364</v>
      </c>
      <c r="J2" s="59"/>
      <c r="K2" s="59"/>
    </row>
    <row r="3" spans="1:11" s="10" customFormat="1" ht="17.25">
      <c r="A3" s="46" t="s">
        <v>44</v>
      </c>
      <c r="B3" s="3" t="s">
        <v>203</v>
      </c>
      <c r="C3" s="12">
        <v>31</v>
      </c>
      <c r="D3" s="11" t="s">
        <v>66</v>
      </c>
      <c r="E3" s="13">
        <v>98</v>
      </c>
      <c r="F3" s="13">
        <v>93</v>
      </c>
      <c r="G3" s="13">
        <v>98</v>
      </c>
      <c r="H3" s="13">
        <v>93</v>
      </c>
      <c r="I3" s="4">
        <v>382</v>
      </c>
      <c r="J3" s="60"/>
      <c r="K3" s="60"/>
    </row>
    <row r="4" spans="1:11" s="10" customFormat="1" ht="17.25">
      <c r="A4" s="47"/>
      <c r="B4" s="3" t="s">
        <v>204</v>
      </c>
      <c r="C4" s="12">
        <v>20</v>
      </c>
      <c r="D4" s="11" t="s">
        <v>89</v>
      </c>
      <c r="E4" s="13">
        <v>85</v>
      </c>
      <c r="F4" s="13">
        <v>78</v>
      </c>
      <c r="G4" s="13">
        <v>77</v>
      </c>
      <c r="H4" s="13">
        <v>85</v>
      </c>
      <c r="I4" s="4">
        <v>325</v>
      </c>
      <c r="J4" s="57">
        <f>SUM(I2:I4)</f>
        <v>1071</v>
      </c>
      <c r="K4" s="58">
        <f>RANK(J4,J:J)</f>
        <v>1</v>
      </c>
    </row>
    <row r="5" spans="1:11" s="10" customFormat="1" ht="17.25">
      <c r="A5" s="38" t="s">
        <v>21</v>
      </c>
      <c r="B5" s="3" t="s">
        <v>205</v>
      </c>
      <c r="C5" s="12">
        <v>31</v>
      </c>
      <c r="D5" s="11" t="s">
        <v>64</v>
      </c>
      <c r="E5" s="13">
        <v>81</v>
      </c>
      <c r="F5" s="13">
        <v>90</v>
      </c>
      <c r="G5" s="13">
        <v>78</v>
      </c>
      <c r="H5" s="13">
        <v>86</v>
      </c>
      <c r="I5" s="4">
        <v>335</v>
      </c>
      <c r="J5" s="61"/>
      <c r="K5" s="58"/>
    </row>
    <row r="6" spans="1:11" ht="17.25">
      <c r="A6" s="48"/>
      <c r="B6" s="62"/>
      <c r="C6" s="62"/>
      <c r="D6" s="62"/>
      <c r="E6" s="62"/>
      <c r="F6" s="62"/>
      <c r="G6" s="62"/>
      <c r="H6" s="62"/>
      <c r="I6" s="62"/>
      <c r="J6" s="62"/>
      <c r="K6" s="62"/>
    </row>
    <row r="7" spans="1:11" ht="17.25">
      <c r="A7" s="44"/>
      <c r="B7" s="3" t="s">
        <v>200</v>
      </c>
      <c r="C7" s="12">
        <v>18</v>
      </c>
      <c r="D7" s="11" t="s">
        <v>67</v>
      </c>
      <c r="E7" s="13">
        <v>93</v>
      </c>
      <c r="F7" s="13">
        <v>88</v>
      </c>
      <c r="G7" s="13">
        <v>91</v>
      </c>
      <c r="H7" s="13">
        <v>80</v>
      </c>
      <c r="I7" s="4">
        <v>352</v>
      </c>
      <c r="J7" s="59"/>
      <c r="K7" s="59"/>
    </row>
    <row r="8" spans="1:11" ht="17.25">
      <c r="A8" s="46" t="s">
        <v>42</v>
      </c>
      <c r="B8" s="3" t="s">
        <v>201</v>
      </c>
      <c r="C8" s="12">
        <v>26</v>
      </c>
      <c r="D8" s="11" t="s">
        <v>143</v>
      </c>
      <c r="E8" s="13">
        <v>90</v>
      </c>
      <c r="F8" s="13">
        <v>85</v>
      </c>
      <c r="G8" s="13">
        <v>85</v>
      </c>
      <c r="H8" s="13">
        <v>89</v>
      </c>
      <c r="I8" s="4">
        <v>349</v>
      </c>
      <c r="J8" s="60"/>
      <c r="K8" s="60"/>
    </row>
    <row r="9" spans="1:11" ht="17.25">
      <c r="A9" s="47"/>
      <c r="B9" s="3" t="s">
        <v>202</v>
      </c>
      <c r="C9" s="12">
        <v>18</v>
      </c>
      <c r="D9" s="11" t="s">
        <v>87</v>
      </c>
      <c r="E9" s="13">
        <v>87</v>
      </c>
      <c r="F9" s="13">
        <v>86</v>
      </c>
      <c r="G9" s="13">
        <v>91</v>
      </c>
      <c r="H9" s="13">
        <v>89</v>
      </c>
      <c r="I9" s="4">
        <v>353</v>
      </c>
      <c r="J9" s="57">
        <f>SUM(I7:I9)</f>
        <v>1054</v>
      </c>
      <c r="K9" s="58">
        <f>RANK(J9,J:J)</f>
        <v>2</v>
      </c>
    </row>
    <row r="10" spans="1:11" ht="17.25">
      <c r="A10" s="38" t="s">
        <v>21</v>
      </c>
      <c r="B10" s="3" t="s">
        <v>202</v>
      </c>
      <c r="C10" s="12">
        <v>26</v>
      </c>
      <c r="D10" s="11" t="s">
        <v>91</v>
      </c>
      <c r="E10" s="13">
        <v>84</v>
      </c>
      <c r="F10" s="13">
        <v>75</v>
      </c>
      <c r="G10" s="13">
        <v>86</v>
      </c>
      <c r="H10" s="13">
        <v>74</v>
      </c>
      <c r="I10" s="4">
        <v>319</v>
      </c>
      <c r="J10" s="61"/>
      <c r="K10" s="58"/>
    </row>
    <row r="11" spans="1:11" ht="17.25">
      <c r="A11" s="48"/>
      <c r="B11" s="62"/>
      <c r="C11" s="62"/>
      <c r="D11" s="62"/>
      <c r="E11" s="62"/>
      <c r="F11" s="62"/>
      <c r="G11" s="62"/>
      <c r="H11" s="62"/>
      <c r="I11" s="62"/>
      <c r="J11" s="62"/>
      <c r="K11" s="62"/>
    </row>
    <row r="12" spans="1:11" ht="17.25">
      <c r="A12" s="49"/>
      <c r="B12" s="3" t="s">
        <v>159</v>
      </c>
      <c r="C12" s="12">
        <v>21</v>
      </c>
      <c r="D12" s="11" t="s">
        <v>169</v>
      </c>
      <c r="E12" s="13">
        <v>87</v>
      </c>
      <c r="F12" s="13">
        <v>83</v>
      </c>
      <c r="G12" s="13">
        <v>89</v>
      </c>
      <c r="H12" s="13">
        <v>87</v>
      </c>
      <c r="I12" s="4">
        <v>346</v>
      </c>
      <c r="J12" s="59"/>
      <c r="K12" s="59"/>
    </row>
    <row r="13" spans="1:11" ht="17.25">
      <c r="A13" s="46" t="s">
        <v>43</v>
      </c>
      <c r="B13" s="3" t="s">
        <v>197</v>
      </c>
      <c r="C13" s="12">
        <v>29</v>
      </c>
      <c r="D13" s="11" t="s">
        <v>170</v>
      </c>
      <c r="E13" s="13">
        <v>87</v>
      </c>
      <c r="F13" s="13">
        <v>88</v>
      </c>
      <c r="G13" s="13">
        <v>86</v>
      </c>
      <c r="H13" s="13">
        <v>89</v>
      </c>
      <c r="I13" s="4">
        <v>350</v>
      </c>
      <c r="J13" s="60"/>
      <c r="K13" s="60"/>
    </row>
    <row r="14" spans="1:11" ht="17.25">
      <c r="A14" s="47"/>
      <c r="B14" s="3" t="s">
        <v>198</v>
      </c>
      <c r="C14" s="12">
        <v>21</v>
      </c>
      <c r="D14" s="11" t="s">
        <v>65</v>
      </c>
      <c r="E14" s="13">
        <v>86</v>
      </c>
      <c r="F14" s="13">
        <v>91</v>
      </c>
      <c r="G14" s="13">
        <v>79</v>
      </c>
      <c r="H14" s="13">
        <v>78</v>
      </c>
      <c r="I14" s="4">
        <v>334</v>
      </c>
      <c r="J14" s="57">
        <f>SUM(I12:I14)</f>
        <v>1030</v>
      </c>
      <c r="K14" s="58">
        <f>RANK(J14,J:J)</f>
        <v>3</v>
      </c>
    </row>
    <row r="15" spans="1:11" ht="17.25">
      <c r="A15" s="38" t="s">
        <v>21</v>
      </c>
      <c r="B15" s="3" t="s">
        <v>199</v>
      </c>
      <c r="C15" s="12">
        <v>29</v>
      </c>
      <c r="D15" s="11" t="s">
        <v>163</v>
      </c>
      <c r="E15" s="13">
        <v>79</v>
      </c>
      <c r="F15" s="13">
        <v>82</v>
      </c>
      <c r="G15" s="13">
        <v>87</v>
      </c>
      <c r="H15" s="13">
        <v>89</v>
      </c>
      <c r="I15" s="4">
        <v>337</v>
      </c>
      <c r="J15" s="61"/>
      <c r="K15" s="58"/>
    </row>
    <row r="16" spans="1:11" ht="17.25">
      <c r="A16" s="48"/>
      <c r="B16" s="62"/>
      <c r="C16" s="62"/>
      <c r="D16" s="62"/>
      <c r="E16" s="62"/>
      <c r="F16" s="62"/>
      <c r="G16" s="62"/>
      <c r="H16" s="62"/>
      <c r="I16" s="62"/>
      <c r="J16" s="62"/>
      <c r="K16" s="62"/>
    </row>
    <row r="17" spans="1:11" ht="14.25">
      <c r="A17" s="63"/>
      <c r="B17" s="43"/>
      <c r="C17" s="43"/>
      <c r="D17" s="43"/>
      <c r="E17" s="43"/>
      <c r="F17" s="43"/>
      <c r="G17" s="43"/>
      <c r="H17" s="43"/>
      <c r="I17" s="43"/>
      <c r="J17" s="43"/>
      <c r="K17" s="43"/>
    </row>
    <row r="18" spans="1:11" ht="14.25">
      <c r="A18" s="63"/>
      <c r="B18" s="43"/>
      <c r="C18" s="43"/>
      <c r="D18" s="43"/>
      <c r="E18" s="43"/>
      <c r="F18" s="43"/>
      <c r="G18" s="43"/>
      <c r="H18" s="43"/>
      <c r="I18" s="43"/>
      <c r="J18" s="43"/>
      <c r="K18" s="43"/>
    </row>
    <row r="19" spans="1:11" ht="14.25">
      <c r="A19" s="63"/>
      <c r="B19" s="43"/>
      <c r="C19" s="43"/>
      <c r="D19" s="43"/>
      <c r="E19" s="43"/>
      <c r="F19" s="43"/>
      <c r="G19" s="43"/>
      <c r="H19" s="43"/>
      <c r="I19" s="43"/>
      <c r="J19" s="43"/>
      <c r="K19" s="43"/>
    </row>
    <row r="20" spans="1:11" ht="14.25">
      <c r="A20" s="63"/>
      <c r="B20" s="43"/>
      <c r="C20" s="43"/>
      <c r="D20" s="43"/>
      <c r="E20" s="43"/>
      <c r="F20" s="43"/>
      <c r="G20" s="43"/>
      <c r="H20" s="43"/>
      <c r="I20" s="43"/>
      <c r="J20" s="43"/>
      <c r="K20" s="43"/>
    </row>
    <row r="21" spans="1:11" ht="14.25">
      <c r="A21" s="63"/>
      <c r="B21" s="43"/>
      <c r="C21" s="43"/>
      <c r="D21" s="43"/>
      <c r="E21" s="43"/>
      <c r="F21" s="43"/>
      <c r="G21" s="43"/>
      <c r="H21" s="43"/>
      <c r="I21" s="43"/>
      <c r="J21" s="43"/>
      <c r="K21" s="43"/>
    </row>
    <row r="22" spans="1:11" ht="14.25">
      <c r="A22" s="63"/>
      <c r="B22" s="43"/>
      <c r="C22" s="43"/>
      <c r="D22" s="43"/>
      <c r="E22" s="43"/>
      <c r="F22" s="43"/>
      <c r="G22" s="43"/>
      <c r="H22" s="43"/>
      <c r="I22" s="43"/>
      <c r="J22" s="43"/>
      <c r="K22" s="43"/>
    </row>
    <row r="23" spans="1:11" ht="14.25">
      <c r="A23" s="63"/>
      <c r="B23" s="43"/>
      <c r="C23" s="43"/>
      <c r="D23" s="43"/>
      <c r="E23" s="43"/>
      <c r="F23" s="43"/>
      <c r="G23" s="43"/>
      <c r="H23" s="43"/>
      <c r="I23" s="43"/>
      <c r="J23" s="43"/>
      <c r="K23" s="43"/>
    </row>
    <row r="24" spans="1:11" ht="14.25">
      <c r="A24" s="63"/>
      <c r="B24" s="43"/>
      <c r="C24" s="43"/>
      <c r="D24" s="43"/>
      <c r="E24" s="43"/>
      <c r="F24" s="43"/>
      <c r="G24" s="43"/>
      <c r="H24" s="43"/>
      <c r="I24" s="43"/>
      <c r="J24" s="43"/>
      <c r="K24" s="43"/>
    </row>
    <row r="25" spans="1:11" ht="14.25">
      <c r="A25" s="63"/>
      <c r="B25" s="43"/>
      <c r="C25" s="43"/>
      <c r="D25" s="43"/>
      <c r="E25" s="43"/>
      <c r="F25" s="43"/>
      <c r="G25" s="43"/>
      <c r="H25" s="43"/>
      <c r="I25" s="43"/>
      <c r="J25" s="43"/>
      <c r="K25" s="43"/>
    </row>
    <row r="26" spans="1:11" ht="14.25">
      <c r="A26" s="63"/>
      <c r="B26" s="43"/>
      <c r="C26" s="43"/>
      <c r="D26" s="43"/>
      <c r="E26" s="43"/>
      <c r="F26" s="43"/>
      <c r="G26" s="43"/>
      <c r="H26" s="43"/>
      <c r="I26" s="43"/>
      <c r="J26" s="43"/>
      <c r="K26" s="43"/>
    </row>
    <row r="27" spans="1:11" ht="14.25">
      <c r="A27" s="63"/>
      <c r="B27" s="43"/>
      <c r="C27" s="43"/>
      <c r="D27" s="43"/>
      <c r="E27" s="43"/>
      <c r="F27" s="43"/>
      <c r="G27" s="43"/>
      <c r="H27" s="43"/>
      <c r="I27" s="43"/>
      <c r="J27" s="43"/>
      <c r="K27" s="43"/>
    </row>
    <row r="28" spans="1:11" ht="14.25">
      <c r="A28" s="63"/>
      <c r="B28" s="43"/>
      <c r="C28" s="43"/>
      <c r="D28" s="43"/>
      <c r="E28" s="43"/>
      <c r="F28" s="43"/>
      <c r="G28" s="43"/>
      <c r="H28" s="43"/>
      <c r="I28" s="43"/>
      <c r="J28" s="43"/>
      <c r="K28" s="43"/>
    </row>
    <row r="29" spans="1:11" ht="14.25">
      <c r="A29" s="63"/>
      <c r="B29" s="43"/>
      <c r="C29" s="43"/>
      <c r="D29" s="43"/>
      <c r="E29" s="43"/>
      <c r="F29" s="43"/>
      <c r="G29" s="43"/>
      <c r="H29" s="43"/>
      <c r="I29" s="43"/>
      <c r="J29" s="43"/>
      <c r="K29" s="43"/>
    </row>
    <row r="30" spans="1:11" ht="14.25">
      <c r="A30" s="63"/>
      <c r="B30" s="43"/>
      <c r="C30" s="43"/>
      <c r="D30" s="43"/>
      <c r="E30" s="43"/>
      <c r="F30" s="43"/>
      <c r="G30" s="43"/>
      <c r="H30" s="43"/>
      <c r="I30" s="43"/>
      <c r="J30" s="43"/>
      <c r="K30" s="43"/>
    </row>
    <row r="31" spans="1:11" ht="14.25">
      <c r="A31" s="63"/>
      <c r="B31" s="43"/>
      <c r="C31" s="43"/>
      <c r="D31" s="43"/>
      <c r="E31" s="43"/>
      <c r="F31" s="43"/>
      <c r="G31" s="43"/>
      <c r="H31" s="43"/>
      <c r="I31" s="43"/>
      <c r="J31" s="43"/>
      <c r="K31" s="43"/>
    </row>
    <row r="32" spans="1:11" ht="14.25">
      <c r="A32" s="63"/>
      <c r="B32" s="43"/>
      <c r="C32" s="43"/>
      <c r="D32" s="43"/>
      <c r="E32" s="43"/>
      <c r="F32" s="43"/>
      <c r="G32" s="43"/>
      <c r="H32" s="43"/>
      <c r="I32" s="43"/>
      <c r="J32" s="43"/>
      <c r="K32" s="43"/>
    </row>
    <row r="33" spans="1:11" ht="14.25">
      <c r="A33" s="63"/>
      <c r="B33" s="43"/>
      <c r="C33" s="43"/>
      <c r="D33" s="43"/>
      <c r="E33" s="43"/>
      <c r="F33" s="43"/>
      <c r="G33" s="43"/>
      <c r="H33" s="43"/>
      <c r="I33" s="43"/>
      <c r="J33" s="43"/>
      <c r="K33" s="43"/>
    </row>
    <row r="34" spans="1:11" ht="14.25">
      <c r="A34" s="63"/>
      <c r="B34" s="43"/>
      <c r="C34" s="43"/>
      <c r="D34" s="43"/>
      <c r="E34" s="43"/>
      <c r="F34" s="43"/>
      <c r="G34" s="43"/>
      <c r="H34" s="43"/>
      <c r="I34" s="43"/>
      <c r="J34" s="43"/>
      <c r="K34" s="43"/>
    </row>
    <row r="35" spans="1:11" ht="14.25">
      <c r="A35" s="63"/>
      <c r="B35" s="43"/>
      <c r="C35" s="43"/>
      <c r="D35" s="43"/>
      <c r="E35" s="43"/>
      <c r="F35" s="43"/>
      <c r="G35" s="43"/>
      <c r="H35" s="43"/>
      <c r="I35" s="43"/>
      <c r="J35" s="43"/>
      <c r="K35" s="43"/>
    </row>
    <row r="36" spans="1:11" ht="14.25">
      <c r="A36" s="63"/>
      <c r="B36" s="43"/>
      <c r="C36" s="43"/>
      <c r="D36" s="43"/>
      <c r="E36" s="43"/>
      <c r="F36" s="43"/>
      <c r="G36" s="43"/>
      <c r="H36" s="43"/>
      <c r="I36" s="43"/>
      <c r="J36" s="43"/>
      <c r="K36" s="43"/>
    </row>
    <row r="37" spans="1:11" ht="14.25">
      <c r="A37" s="63"/>
      <c r="B37" s="43"/>
      <c r="C37" s="43"/>
      <c r="D37" s="43"/>
      <c r="E37" s="43"/>
      <c r="F37" s="43"/>
      <c r="G37" s="43"/>
      <c r="H37" s="43"/>
      <c r="I37" s="43"/>
      <c r="J37" s="43"/>
      <c r="K37" s="43"/>
    </row>
    <row r="38" spans="1:11" ht="14.25">
      <c r="A38" s="63"/>
      <c r="B38" s="43"/>
      <c r="C38" s="43"/>
      <c r="D38" s="43"/>
      <c r="E38" s="43"/>
      <c r="F38" s="43"/>
      <c r="G38" s="43"/>
      <c r="H38" s="43"/>
      <c r="I38" s="43"/>
      <c r="J38" s="43"/>
      <c r="K38" s="43"/>
    </row>
    <row r="39" spans="1:11" ht="14.25">
      <c r="A39" s="63"/>
      <c r="B39" s="43"/>
      <c r="C39" s="43"/>
      <c r="D39" s="43"/>
      <c r="E39" s="43"/>
      <c r="F39" s="43"/>
      <c r="G39" s="43"/>
      <c r="H39" s="43"/>
      <c r="I39" s="43"/>
      <c r="J39" s="43"/>
      <c r="K39" s="43"/>
    </row>
    <row r="40" spans="1:11" ht="14.25">
      <c r="A40" s="63"/>
      <c r="B40" s="43"/>
      <c r="C40" s="43"/>
      <c r="D40" s="43"/>
      <c r="E40" s="43"/>
      <c r="F40" s="43"/>
      <c r="G40" s="43"/>
      <c r="H40" s="43"/>
      <c r="I40" s="43"/>
      <c r="J40" s="43"/>
      <c r="K40" s="43"/>
    </row>
    <row r="41" spans="1:11" ht="14.25">
      <c r="A41" s="63"/>
      <c r="B41" s="43"/>
      <c r="C41" s="43"/>
      <c r="D41" s="43"/>
      <c r="E41" s="43"/>
      <c r="F41" s="43"/>
      <c r="G41" s="43"/>
      <c r="H41" s="43"/>
      <c r="I41" s="43"/>
      <c r="J41" s="43"/>
      <c r="K41" s="43"/>
    </row>
    <row r="42" spans="1:11" ht="14.25">
      <c r="A42" s="63"/>
      <c r="B42" s="43"/>
      <c r="C42" s="43"/>
      <c r="D42" s="43"/>
      <c r="E42" s="43"/>
      <c r="F42" s="43"/>
      <c r="G42" s="43"/>
      <c r="H42" s="43"/>
      <c r="I42" s="43"/>
      <c r="J42" s="43"/>
      <c r="K42" s="43"/>
    </row>
    <row r="43" spans="1:11" ht="14.25">
      <c r="A43" s="63"/>
      <c r="B43" s="43"/>
      <c r="C43" s="43"/>
      <c r="D43" s="43"/>
      <c r="E43" s="43"/>
      <c r="F43" s="43"/>
      <c r="G43" s="43"/>
      <c r="H43" s="43"/>
      <c r="I43" s="43"/>
      <c r="J43" s="43"/>
      <c r="K43" s="43"/>
    </row>
    <row r="44" spans="1:11" ht="14.25">
      <c r="A44" s="63"/>
      <c r="B44" s="43"/>
      <c r="C44" s="43"/>
      <c r="D44" s="43"/>
      <c r="E44" s="43"/>
      <c r="F44" s="43"/>
      <c r="G44" s="43"/>
      <c r="H44" s="43"/>
      <c r="I44" s="43"/>
      <c r="J44" s="43"/>
      <c r="K44" s="43"/>
    </row>
    <row r="45" spans="1:11" ht="14.25">
      <c r="A45" s="63"/>
      <c r="B45" s="43"/>
      <c r="C45" s="43"/>
      <c r="D45" s="43"/>
      <c r="E45" s="43"/>
      <c r="F45" s="43"/>
      <c r="G45" s="43"/>
      <c r="H45" s="43"/>
      <c r="I45" s="43"/>
      <c r="J45" s="43"/>
      <c r="K45" s="43"/>
    </row>
    <row r="46" spans="1:11" ht="14.25">
      <c r="A46" s="63"/>
      <c r="B46" s="43"/>
      <c r="C46" s="43"/>
      <c r="D46" s="43"/>
      <c r="E46" s="43"/>
      <c r="F46" s="43"/>
      <c r="G46" s="43"/>
      <c r="H46" s="43"/>
      <c r="I46" s="43"/>
      <c r="J46" s="43"/>
      <c r="K46" s="43"/>
    </row>
    <row r="47" spans="1:11" ht="14.25">
      <c r="A47" s="63"/>
      <c r="B47" s="43"/>
      <c r="C47" s="43"/>
      <c r="D47" s="43"/>
      <c r="E47" s="43"/>
      <c r="F47" s="43"/>
      <c r="G47" s="43"/>
      <c r="H47" s="43"/>
      <c r="I47" s="43"/>
      <c r="J47" s="43"/>
      <c r="K47" s="43"/>
    </row>
    <row r="48" spans="1:11" ht="14.25">
      <c r="A48" s="63"/>
      <c r="B48" s="43"/>
      <c r="C48" s="43"/>
      <c r="D48" s="43"/>
      <c r="E48" s="43"/>
      <c r="F48" s="43"/>
      <c r="G48" s="43"/>
      <c r="H48" s="43"/>
      <c r="I48" s="43"/>
      <c r="J48" s="43"/>
      <c r="K48" s="43"/>
    </row>
    <row r="49" spans="1:11" ht="14.25">
      <c r="A49" s="63"/>
      <c r="B49" s="43"/>
      <c r="C49" s="43"/>
      <c r="D49" s="43"/>
      <c r="E49" s="43"/>
      <c r="F49" s="43"/>
      <c r="G49" s="43"/>
      <c r="H49" s="43"/>
      <c r="I49" s="43"/>
      <c r="J49" s="43"/>
      <c r="K49" s="43"/>
    </row>
    <row r="50" spans="1:11" ht="14.25">
      <c r="A50" s="63"/>
      <c r="B50" s="43"/>
      <c r="C50" s="43"/>
      <c r="D50" s="43"/>
      <c r="E50" s="43"/>
      <c r="F50" s="43"/>
      <c r="G50" s="43"/>
      <c r="H50" s="43"/>
      <c r="I50" s="43"/>
      <c r="J50" s="43"/>
      <c r="K50" s="43"/>
    </row>
    <row r="51" spans="1:11" ht="14.25">
      <c r="A51" s="63"/>
      <c r="B51" s="43"/>
      <c r="C51" s="43"/>
      <c r="D51" s="43"/>
      <c r="E51" s="43"/>
      <c r="F51" s="43"/>
      <c r="G51" s="43"/>
      <c r="H51" s="43"/>
      <c r="I51" s="43"/>
      <c r="J51" s="43"/>
      <c r="K51" s="43"/>
    </row>
    <row r="52" spans="1:11" ht="14.25">
      <c r="A52" s="63"/>
      <c r="B52" s="43"/>
      <c r="C52" s="43"/>
      <c r="D52" s="43"/>
      <c r="E52" s="43"/>
      <c r="F52" s="43"/>
      <c r="G52" s="43"/>
      <c r="H52" s="43"/>
      <c r="I52" s="43"/>
      <c r="J52" s="43"/>
      <c r="K52" s="43"/>
    </row>
    <row r="53" spans="1:11" ht="14.25">
      <c r="A53" s="63"/>
      <c r="B53" s="43"/>
      <c r="C53" s="43"/>
      <c r="D53" s="43"/>
      <c r="E53" s="43"/>
      <c r="F53" s="43"/>
      <c r="G53" s="43"/>
      <c r="H53" s="43"/>
      <c r="I53" s="43"/>
      <c r="J53" s="43"/>
      <c r="K53" s="43"/>
    </row>
    <row r="54" spans="1:11" ht="14.25">
      <c r="A54" s="63"/>
      <c r="B54" s="43"/>
      <c r="C54" s="43"/>
      <c r="D54" s="43"/>
      <c r="E54" s="43"/>
      <c r="F54" s="43"/>
      <c r="G54" s="43"/>
      <c r="H54" s="43"/>
      <c r="I54" s="43"/>
      <c r="J54" s="43"/>
      <c r="K54" s="43"/>
    </row>
    <row r="55" spans="1:11" ht="14.25">
      <c r="A55" s="63"/>
      <c r="B55" s="43"/>
      <c r="C55" s="43"/>
      <c r="D55" s="43"/>
      <c r="E55" s="43"/>
      <c r="F55" s="43"/>
      <c r="G55" s="43"/>
      <c r="H55" s="43"/>
      <c r="I55" s="43"/>
      <c r="J55" s="43"/>
      <c r="K55" s="43"/>
    </row>
    <row r="56" spans="1:11" ht="14.25">
      <c r="A56" s="63"/>
      <c r="B56" s="43"/>
      <c r="C56" s="43"/>
      <c r="D56" s="43"/>
      <c r="E56" s="43"/>
      <c r="F56" s="43"/>
      <c r="G56" s="43"/>
      <c r="H56" s="43"/>
      <c r="I56" s="43"/>
      <c r="J56" s="43"/>
      <c r="K56" s="43"/>
    </row>
    <row r="57" spans="1:11" ht="14.25">
      <c r="A57" s="63"/>
      <c r="B57" s="43"/>
      <c r="C57" s="43"/>
      <c r="D57" s="43"/>
      <c r="E57" s="43"/>
      <c r="F57" s="43"/>
      <c r="G57" s="43"/>
      <c r="H57" s="43"/>
      <c r="I57" s="43"/>
      <c r="J57" s="43"/>
      <c r="K57" s="43"/>
    </row>
    <row r="58" spans="1:11" ht="14.25">
      <c r="A58" s="63"/>
      <c r="B58" s="43"/>
      <c r="C58" s="43"/>
      <c r="D58" s="43"/>
      <c r="E58" s="43"/>
      <c r="F58" s="43"/>
      <c r="G58" s="43"/>
      <c r="H58" s="43"/>
      <c r="I58" s="43"/>
      <c r="J58" s="43"/>
      <c r="K58" s="43"/>
    </row>
    <row r="59" spans="1:11" ht="14.25">
      <c r="A59" s="63"/>
      <c r="B59" s="43"/>
      <c r="C59" s="43"/>
      <c r="D59" s="43"/>
      <c r="E59" s="43"/>
      <c r="F59" s="43"/>
      <c r="G59" s="43"/>
      <c r="H59" s="43"/>
      <c r="I59" s="43"/>
      <c r="J59" s="43"/>
      <c r="K59" s="43"/>
    </row>
    <row r="60" spans="1:11" ht="14.25">
      <c r="A60" s="63"/>
      <c r="B60" s="43"/>
      <c r="C60" s="43"/>
      <c r="D60" s="43"/>
      <c r="E60" s="43"/>
      <c r="F60" s="43"/>
      <c r="G60" s="43"/>
      <c r="H60" s="43"/>
      <c r="I60" s="43"/>
      <c r="J60" s="43"/>
      <c r="K60" s="43"/>
    </row>
    <row r="61" spans="1:11" ht="14.25">
      <c r="A61" s="63"/>
      <c r="B61" s="43"/>
      <c r="C61" s="43"/>
      <c r="D61" s="43"/>
      <c r="E61" s="43"/>
      <c r="F61" s="43"/>
      <c r="G61" s="43"/>
      <c r="H61" s="43"/>
      <c r="I61" s="43"/>
      <c r="J61" s="43"/>
      <c r="K61" s="43"/>
    </row>
    <row r="62" spans="1:11" ht="14.25">
      <c r="A62" s="63"/>
      <c r="B62" s="43"/>
      <c r="C62" s="43"/>
      <c r="D62" s="43"/>
      <c r="E62" s="43"/>
      <c r="F62" s="43"/>
      <c r="G62" s="43"/>
      <c r="H62" s="43"/>
      <c r="I62" s="43"/>
      <c r="J62" s="43"/>
      <c r="K62" s="43"/>
    </row>
    <row r="63" spans="1:11" ht="14.25">
      <c r="A63" s="63"/>
      <c r="B63" s="43"/>
      <c r="C63" s="43"/>
      <c r="D63" s="43"/>
      <c r="E63" s="43"/>
      <c r="F63" s="43"/>
      <c r="G63" s="43"/>
      <c r="H63" s="43"/>
      <c r="I63" s="43"/>
      <c r="J63" s="43"/>
      <c r="K63" s="43"/>
    </row>
    <row r="64" spans="1:11" ht="14.25">
      <c r="A64" s="63"/>
      <c r="B64" s="43"/>
      <c r="C64" s="43"/>
      <c r="D64" s="43"/>
      <c r="E64" s="43"/>
      <c r="F64" s="43"/>
      <c r="G64" s="43"/>
      <c r="H64" s="43"/>
      <c r="I64" s="43"/>
      <c r="J64" s="43"/>
      <c r="K64" s="43"/>
    </row>
    <row r="65" spans="1:11" ht="14.25">
      <c r="A65" s="63"/>
      <c r="B65" s="43"/>
      <c r="C65" s="43"/>
      <c r="D65" s="43"/>
      <c r="E65" s="43"/>
      <c r="F65" s="43"/>
      <c r="G65" s="43"/>
      <c r="H65" s="43"/>
      <c r="I65" s="43"/>
      <c r="J65" s="43"/>
      <c r="K65" s="43"/>
    </row>
    <row r="66" spans="1:11" ht="14.25">
      <c r="A66" s="63"/>
      <c r="B66" s="43"/>
      <c r="C66" s="43"/>
      <c r="D66" s="43"/>
      <c r="E66" s="43"/>
      <c r="F66" s="43"/>
      <c r="G66" s="43"/>
      <c r="H66" s="43"/>
      <c r="I66" s="43"/>
      <c r="J66" s="43"/>
      <c r="K66" s="43"/>
    </row>
    <row r="67" spans="1:11" ht="14.25">
      <c r="A67" s="63"/>
      <c r="B67" s="43"/>
      <c r="C67" s="43"/>
      <c r="D67" s="43"/>
      <c r="E67" s="43"/>
      <c r="F67" s="43"/>
      <c r="G67" s="43"/>
      <c r="H67" s="43"/>
      <c r="I67" s="43"/>
      <c r="J67" s="43"/>
      <c r="K67" s="43"/>
    </row>
    <row r="68" spans="1:11" ht="14.25">
      <c r="A68" s="63"/>
      <c r="B68" s="43"/>
      <c r="C68" s="43"/>
      <c r="D68" s="43"/>
      <c r="E68" s="43"/>
      <c r="F68" s="43"/>
      <c r="G68" s="43"/>
      <c r="H68" s="43"/>
      <c r="I68" s="43"/>
      <c r="J68" s="43"/>
      <c r="K68" s="43"/>
    </row>
    <row r="69" spans="1:11" ht="14.25">
      <c r="A69" s="63"/>
      <c r="B69" s="43"/>
      <c r="C69" s="43"/>
      <c r="D69" s="43"/>
      <c r="E69" s="43"/>
      <c r="F69" s="43"/>
      <c r="G69" s="43"/>
      <c r="H69" s="43"/>
      <c r="I69" s="43"/>
      <c r="J69" s="43"/>
      <c r="K69" s="43"/>
    </row>
    <row r="70" spans="1:11" ht="14.25">
      <c r="A70" s="63"/>
      <c r="B70" s="43"/>
      <c r="C70" s="43"/>
      <c r="D70" s="43"/>
      <c r="E70" s="43"/>
      <c r="F70" s="43"/>
      <c r="G70" s="43"/>
      <c r="H70" s="43"/>
      <c r="I70" s="43"/>
      <c r="J70" s="43"/>
      <c r="K70" s="43"/>
    </row>
    <row r="71" spans="1:11" ht="14.25">
      <c r="A71" s="63"/>
      <c r="B71" s="43"/>
      <c r="C71" s="43"/>
      <c r="D71" s="43"/>
      <c r="E71" s="43"/>
      <c r="F71" s="43"/>
      <c r="G71" s="43"/>
      <c r="H71" s="43"/>
      <c r="I71" s="43"/>
      <c r="J71" s="43"/>
      <c r="K71" s="43"/>
    </row>
    <row r="72" spans="1:11" ht="14.25">
      <c r="A72" s="63"/>
      <c r="B72" s="43"/>
      <c r="C72" s="43"/>
      <c r="D72" s="43"/>
      <c r="E72" s="43"/>
      <c r="F72" s="43"/>
      <c r="G72" s="43"/>
      <c r="H72" s="43"/>
      <c r="I72" s="43"/>
      <c r="J72" s="43"/>
      <c r="K72" s="43"/>
    </row>
    <row r="73" spans="1:11" ht="14.25">
      <c r="A73" s="63"/>
      <c r="B73" s="43"/>
      <c r="C73" s="43"/>
      <c r="D73" s="43"/>
      <c r="E73" s="43"/>
      <c r="F73" s="43"/>
      <c r="G73" s="43"/>
      <c r="H73" s="43"/>
      <c r="I73" s="43"/>
      <c r="J73" s="43"/>
      <c r="K73" s="43"/>
    </row>
    <row r="74" spans="1:11" ht="14.25">
      <c r="A74" s="63"/>
      <c r="B74" s="43"/>
      <c r="C74" s="43"/>
      <c r="D74" s="43"/>
      <c r="E74" s="43"/>
      <c r="F74" s="43"/>
      <c r="G74" s="43"/>
      <c r="H74" s="43"/>
      <c r="I74" s="43"/>
      <c r="J74" s="43"/>
      <c r="K74" s="43"/>
    </row>
    <row r="75" spans="1:11" ht="14.25">
      <c r="A75" s="63"/>
      <c r="B75" s="43"/>
      <c r="C75" s="43"/>
      <c r="D75" s="43"/>
      <c r="E75" s="43"/>
      <c r="F75" s="43"/>
      <c r="G75" s="43"/>
      <c r="H75" s="43"/>
      <c r="I75" s="43"/>
      <c r="J75" s="43"/>
      <c r="K75" s="43"/>
    </row>
    <row r="76" spans="1:11" ht="14.25">
      <c r="A76" s="63"/>
      <c r="B76" s="43"/>
      <c r="C76" s="43"/>
      <c r="D76" s="43"/>
      <c r="E76" s="43"/>
      <c r="F76" s="43"/>
      <c r="G76" s="43"/>
      <c r="H76" s="43"/>
      <c r="I76" s="43"/>
      <c r="J76" s="43"/>
      <c r="K76" s="43"/>
    </row>
    <row r="77" spans="1:11" ht="14.25">
      <c r="A77" s="63"/>
      <c r="B77" s="43"/>
      <c r="C77" s="43"/>
      <c r="D77" s="43"/>
      <c r="E77" s="43"/>
      <c r="F77" s="43"/>
      <c r="G77" s="43"/>
      <c r="H77" s="43"/>
      <c r="I77" s="43"/>
      <c r="J77" s="43"/>
      <c r="K77" s="43"/>
    </row>
    <row r="78" spans="5:11" ht="14.25">
      <c r="E78" s="43"/>
      <c r="F78" s="43"/>
      <c r="G78" s="43"/>
      <c r="H78" s="43"/>
      <c r="I78" s="43"/>
      <c r="J78" s="43"/>
      <c r="K78" s="43"/>
    </row>
    <row r="79" spans="5:11" ht="14.25">
      <c r="E79" s="43"/>
      <c r="F79" s="43"/>
      <c r="G79" s="43"/>
      <c r="H79" s="43"/>
      <c r="I79" s="43"/>
      <c r="J79" s="43"/>
      <c r="K79" s="43"/>
    </row>
    <row r="80" spans="5:11" ht="14.25">
      <c r="E80" s="43"/>
      <c r="F80" s="43"/>
      <c r="G80" s="43"/>
      <c r="H80" s="43"/>
      <c r="I80" s="43"/>
      <c r="J80" s="43"/>
      <c r="K80" s="43"/>
    </row>
    <row r="81" spans="5:11" ht="14.25">
      <c r="E81" s="43"/>
      <c r="F81" s="43"/>
      <c r="G81" s="43"/>
      <c r="H81" s="43"/>
      <c r="I81" s="43"/>
      <c r="J81" s="43"/>
      <c r="K81" s="43"/>
    </row>
    <row r="82" spans="5:11" ht="14.25">
      <c r="E82" s="43"/>
      <c r="F82" s="43"/>
      <c r="G82" s="43"/>
      <c r="H82" s="43"/>
      <c r="I82" s="43"/>
      <c r="J82" s="43"/>
      <c r="K82" s="43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13" scale="80" r:id="rId1"/>
  <headerFooter alignWithMargins="0">
    <oddHeader>&amp;C&amp;16第1３回中部女子学生ライフル射撃選手権大会
&amp;"ＭＳ Ｐゴシック,太字"&amp;20 10mS４０W　団体</oddHeader>
    <oddFooter>&amp;L&amp;D　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82"/>
  <sheetViews>
    <sheetView workbookViewId="0" topLeftCell="A1">
      <selection activeCell="A1" sqref="A1"/>
      <selection activeCell="A1" sqref="A1"/>
    </sheetView>
  </sheetViews>
  <sheetFormatPr defaultColWidth="10.625" defaultRowHeight="13.5"/>
  <cols>
    <col min="1" max="1" width="15.50390625" style="64" customWidth="1"/>
    <col min="2" max="3" width="3.625" style="50" customWidth="1"/>
    <col min="4" max="4" width="14.625" style="50" customWidth="1"/>
    <col min="5" max="10" width="4.625" style="50" customWidth="1"/>
    <col min="11" max="11" width="7.625" style="50" customWidth="1"/>
    <col min="12" max="12" width="8.625" style="50" customWidth="1"/>
    <col min="13" max="13" width="4.625" style="50" customWidth="1"/>
    <col min="14" max="16384" width="10.625" style="43" customWidth="1"/>
  </cols>
  <sheetData>
    <row r="1" spans="1:13" s="63" customFormat="1" ht="14.25">
      <c r="A1" s="38" t="s">
        <v>9</v>
      </c>
      <c r="B1" s="38" t="s">
        <v>10</v>
      </c>
      <c r="C1" s="38" t="s">
        <v>11</v>
      </c>
      <c r="D1" s="38" t="s">
        <v>12</v>
      </c>
      <c r="E1" s="39" t="s">
        <v>190</v>
      </c>
      <c r="F1" s="39" t="s">
        <v>191</v>
      </c>
      <c r="G1" s="39" t="s">
        <v>192</v>
      </c>
      <c r="H1" s="39" t="s">
        <v>193</v>
      </c>
      <c r="I1" s="39" t="s">
        <v>194</v>
      </c>
      <c r="J1" s="39" t="s">
        <v>195</v>
      </c>
      <c r="K1" s="40" t="s">
        <v>18</v>
      </c>
      <c r="L1" s="41" t="s">
        <v>19</v>
      </c>
      <c r="M1" s="42" t="s">
        <v>20</v>
      </c>
    </row>
    <row r="2" spans="1:13" s="10" customFormat="1" ht="17.25">
      <c r="A2" s="49"/>
      <c r="B2" s="3" t="s">
        <v>207</v>
      </c>
      <c r="C2" s="12">
        <v>2</v>
      </c>
      <c r="D2" s="11" t="s">
        <v>166</v>
      </c>
      <c r="E2" s="13">
        <v>98</v>
      </c>
      <c r="F2" s="13">
        <v>92</v>
      </c>
      <c r="G2" s="13">
        <v>88</v>
      </c>
      <c r="H2" s="13">
        <v>90</v>
      </c>
      <c r="I2" s="13">
        <v>94</v>
      </c>
      <c r="J2" s="13">
        <v>90</v>
      </c>
      <c r="K2" s="4">
        <f>SUM(E2:J2)</f>
        <v>552</v>
      </c>
      <c r="L2" s="59"/>
      <c r="M2" s="59"/>
    </row>
    <row r="3" spans="1:13" s="10" customFormat="1" ht="17.25">
      <c r="A3" s="46" t="s">
        <v>42</v>
      </c>
      <c r="B3" s="3" t="s">
        <v>208</v>
      </c>
      <c r="C3" s="12">
        <v>3</v>
      </c>
      <c r="D3" s="11" t="s">
        <v>167</v>
      </c>
      <c r="E3" s="13">
        <v>93</v>
      </c>
      <c r="F3" s="13">
        <v>90</v>
      </c>
      <c r="G3" s="13">
        <v>91</v>
      </c>
      <c r="H3" s="13">
        <v>91</v>
      </c>
      <c r="I3" s="13">
        <v>96</v>
      </c>
      <c r="J3" s="13">
        <v>95</v>
      </c>
      <c r="K3" s="4">
        <f>SUM(E3:J3)</f>
        <v>556</v>
      </c>
      <c r="L3" s="60"/>
      <c r="M3" s="60"/>
    </row>
    <row r="4" spans="1:13" s="10" customFormat="1" ht="17.25">
      <c r="A4" s="47"/>
      <c r="B4" s="3" t="s">
        <v>209</v>
      </c>
      <c r="C4" s="12">
        <v>4</v>
      </c>
      <c r="D4" s="11" t="s">
        <v>81</v>
      </c>
      <c r="E4" s="13">
        <v>98</v>
      </c>
      <c r="F4" s="13">
        <v>90</v>
      </c>
      <c r="G4" s="13">
        <v>93</v>
      </c>
      <c r="H4" s="13">
        <v>93</v>
      </c>
      <c r="I4" s="13">
        <v>98</v>
      </c>
      <c r="J4" s="13">
        <v>92</v>
      </c>
      <c r="K4" s="4">
        <f>SUM(E4:J4)</f>
        <v>564</v>
      </c>
      <c r="L4" s="57">
        <f>SUM(K2:K4)</f>
        <v>1672</v>
      </c>
      <c r="M4" s="58">
        <f>RANK(L4,L:L)</f>
        <v>1</v>
      </c>
    </row>
    <row r="5" spans="1:13" s="10" customFormat="1" ht="17.25">
      <c r="A5" s="38"/>
      <c r="B5" s="3" t="s">
        <v>210</v>
      </c>
      <c r="C5" s="12">
        <v>5</v>
      </c>
      <c r="D5" s="11" t="s">
        <v>168</v>
      </c>
      <c r="E5" s="13">
        <v>93</v>
      </c>
      <c r="F5" s="13">
        <v>90</v>
      </c>
      <c r="G5" s="13">
        <v>91</v>
      </c>
      <c r="H5" s="13">
        <v>95</v>
      </c>
      <c r="I5" s="13">
        <v>88</v>
      </c>
      <c r="J5" s="13">
        <v>89</v>
      </c>
      <c r="K5" s="4">
        <f>SUM(E5:J5)</f>
        <v>546</v>
      </c>
      <c r="L5" s="61"/>
      <c r="M5" s="58"/>
    </row>
    <row r="6" spans="1:13" s="10" customFormat="1" ht="17.25">
      <c r="A6" s="48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</row>
    <row r="7" spans="1:13" ht="14.25">
      <c r="A7" s="6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</row>
    <row r="8" spans="1:13" ht="14.25">
      <c r="A8" s="6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</row>
    <row r="9" spans="1:13" ht="14.25">
      <c r="A9" s="6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</row>
    <row r="10" spans="1:13" ht="14.25">
      <c r="A10" s="6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</row>
    <row r="11" spans="1:13" ht="14.25">
      <c r="A11" s="6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</row>
    <row r="12" spans="1:13" ht="14.25">
      <c r="A12" s="6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</row>
    <row r="13" spans="1:13" ht="14.25">
      <c r="A13" s="6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</row>
    <row r="14" spans="1:13" ht="14.25">
      <c r="A14" s="6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</row>
    <row r="15" spans="1:13" ht="14.25">
      <c r="A15" s="6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</row>
    <row r="16" spans="1:13" ht="14.25">
      <c r="A16" s="6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</row>
    <row r="17" spans="1:13" ht="14.25">
      <c r="A17" s="6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</row>
    <row r="18" spans="1:13" ht="14.25">
      <c r="A18" s="6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</row>
    <row r="19" spans="1:13" ht="14.25">
      <c r="A19" s="6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</row>
    <row r="20" spans="1:13" ht="14.25">
      <c r="A20" s="6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</row>
    <row r="21" spans="1:13" ht="14.25">
      <c r="A21" s="6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</row>
    <row r="22" spans="1:13" ht="14.25">
      <c r="A22" s="6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</row>
    <row r="23" spans="1:13" ht="14.25">
      <c r="A23" s="6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</row>
    <row r="24" spans="1:13" ht="14.25">
      <c r="A24" s="6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</row>
    <row r="25" spans="1:13" ht="14.25">
      <c r="A25" s="6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</row>
    <row r="26" spans="1:13" ht="14.25">
      <c r="A26" s="6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</row>
    <row r="27" spans="1:13" ht="14.25">
      <c r="A27" s="6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</row>
    <row r="28" spans="1:13" ht="14.25">
      <c r="A28" s="6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</row>
    <row r="29" spans="1:13" ht="14.25">
      <c r="A29" s="6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</row>
    <row r="30" spans="1:13" ht="14.25">
      <c r="A30" s="6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</row>
    <row r="31" spans="1:13" ht="14.25">
      <c r="A31" s="6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</row>
    <row r="32" spans="1:13" ht="14.25">
      <c r="A32" s="6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</row>
    <row r="33" spans="1:13" ht="14.25">
      <c r="A33" s="6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</row>
    <row r="34" spans="1:13" ht="14.25">
      <c r="A34" s="6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</row>
    <row r="35" spans="1:13" ht="14.25">
      <c r="A35" s="6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  <row r="36" spans="1:13" ht="14.25">
      <c r="A36" s="6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</row>
    <row r="37" spans="1:13" ht="14.25">
      <c r="A37" s="6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</row>
    <row r="38" spans="1:13" ht="14.25">
      <c r="A38" s="6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</row>
    <row r="39" spans="1:13" ht="14.25">
      <c r="A39" s="6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</row>
    <row r="40" spans="1:13" ht="14.25">
      <c r="A40" s="6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</row>
    <row r="41" spans="1:13" ht="14.25">
      <c r="A41" s="6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</row>
    <row r="42" spans="1:13" ht="14.25">
      <c r="A42" s="6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</row>
    <row r="43" spans="1:13" ht="14.25">
      <c r="A43" s="6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</row>
    <row r="44" spans="1:13" ht="14.25">
      <c r="A44" s="6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</row>
    <row r="45" spans="1:13" ht="14.25">
      <c r="A45" s="6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</row>
    <row r="46" spans="1:13" ht="14.25">
      <c r="A46" s="6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</row>
    <row r="47" spans="1:13" ht="14.25">
      <c r="A47" s="6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</row>
    <row r="48" spans="1:13" ht="14.25">
      <c r="A48" s="6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</row>
    <row r="49" spans="1:13" ht="14.25">
      <c r="A49" s="6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</row>
    <row r="50" spans="1:13" ht="14.25">
      <c r="A50" s="6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</row>
    <row r="51" spans="1:13" ht="14.25">
      <c r="A51" s="6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</row>
    <row r="52" spans="1:13" ht="14.25">
      <c r="A52" s="6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</row>
    <row r="53" spans="1:13" ht="14.25">
      <c r="A53" s="6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</row>
    <row r="54" spans="1:13" ht="14.25">
      <c r="A54" s="6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</row>
    <row r="55" spans="1:13" ht="14.25">
      <c r="A55" s="6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</row>
    <row r="56" spans="1:13" ht="14.25">
      <c r="A56" s="6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</row>
    <row r="57" spans="1:13" ht="14.25">
      <c r="A57" s="6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</row>
    <row r="58" spans="1:13" ht="14.25">
      <c r="A58" s="6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</row>
    <row r="59" spans="1:13" ht="14.25">
      <c r="A59" s="6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</row>
    <row r="60" spans="1:13" ht="14.25">
      <c r="A60" s="6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</row>
    <row r="61" spans="1:13" ht="14.25">
      <c r="A61" s="6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</row>
    <row r="62" spans="1:13" ht="14.25">
      <c r="A62" s="6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</row>
    <row r="63" spans="1:13" ht="14.25">
      <c r="A63" s="6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</row>
    <row r="64" spans="1:13" ht="14.25">
      <c r="A64" s="6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</row>
    <row r="65" spans="1:13" ht="14.25">
      <c r="A65" s="6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</row>
    <row r="66" spans="1:13" ht="14.25">
      <c r="A66" s="6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</row>
    <row r="67" spans="1:13" ht="14.25">
      <c r="A67" s="6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</row>
    <row r="68" spans="1:13" ht="14.25">
      <c r="A68" s="6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</row>
    <row r="69" spans="1:13" ht="14.25">
      <c r="A69" s="6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</row>
    <row r="70" spans="1:13" ht="14.25">
      <c r="A70" s="6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</row>
    <row r="71" spans="1:13" ht="14.25">
      <c r="A71" s="6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</row>
    <row r="72" spans="1:13" ht="14.25">
      <c r="A72" s="6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</row>
    <row r="73" spans="1:13" ht="14.25">
      <c r="A73" s="6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</row>
    <row r="74" spans="1:13" ht="14.25">
      <c r="A74" s="6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</row>
    <row r="75" spans="1:13" ht="14.25">
      <c r="A75" s="6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</row>
    <row r="76" spans="1:13" ht="14.25">
      <c r="A76" s="6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</row>
    <row r="77" spans="1:13" ht="14.25">
      <c r="A77" s="6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</row>
    <row r="78" spans="5:13" ht="14.25">
      <c r="E78" s="43"/>
      <c r="F78" s="43"/>
      <c r="G78" s="43"/>
      <c r="H78" s="43"/>
      <c r="I78" s="43"/>
      <c r="J78" s="43"/>
      <c r="K78" s="43"/>
      <c r="L78" s="43"/>
      <c r="M78" s="43"/>
    </row>
    <row r="79" spans="5:13" ht="14.25">
      <c r="E79" s="43"/>
      <c r="F79" s="43"/>
      <c r="G79" s="43"/>
      <c r="H79" s="43"/>
      <c r="I79" s="43"/>
      <c r="J79" s="43"/>
      <c r="K79" s="43"/>
      <c r="L79" s="43"/>
      <c r="M79" s="43"/>
    </row>
    <row r="80" spans="5:13" ht="14.25">
      <c r="E80" s="43"/>
      <c r="F80" s="43"/>
      <c r="G80" s="43"/>
      <c r="H80" s="43"/>
      <c r="I80" s="43"/>
      <c r="J80" s="43"/>
      <c r="K80" s="43"/>
      <c r="L80" s="43"/>
      <c r="M80" s="43"/>
    </row>
    <row r="81" spans="5:13" ht="14.25">
      <c r="E81" s="43"/>
      <c r="F81" s="43"/>
      <c r="G81" s="43"/>
      <c r="H81" s="43"/>
      <c r="I81" s="43"/>
      <c r="J81" s="43"/>
      <c r="K81" s="43"/>
      <c r="L81" s="43"/>
      <c r="M81" s="43"/>
    </row>
    <row r="82" spans="5:13" ht="14.25">
      <c r="E82" s="43"/>
      <c r="F82" s="43"/>
      <c r="G82" s="43"/>
      <c r="H82" s="43"/>
      <c r="I82" s="43"/>
      <c r="J82" s="43"/>
      <c r="K82" s="43"/>
      <c r="L82" s="43"/>
      <c r="M82" s="43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13" scale="80" r:id="rId1"/>
  <headerFooter alignWithMargins="0">
    <oddHeader>&amp;C&amp;16第６８回中部学生ライフル射撃選手権大会
&amp;"ＭＳ Ｐゴシック,太字"&amp;20 ５０mP６０　団体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R18"/>
  <sheetViews>
    <sheetView zoomScale="75" zoomScaleNormal="75" workbookViewId="0" topLeftCell="A1">
      <selection activeCell="A1" sqref="A1:A2"/>
      <selection activeCell="A1" sqref="A1:A2"/>
    </sheetView>
  </sheetViews>
  <sheetFormatPr defaultColWidth="9.00390625" defaultRowHeight="13.5"/>
  <cols>
    <col min="1" max="1" width="5.125" style="0" customWidth="1"/>
    <col min="2" max="2" width="17.75390625" style="0" customWidth="1"/>
    <col min="3" max="3" width="18.875" style="0" customWidth="1"/>
    <col min="4" max="4" width="8.00390625" style="0" customWidth="1"/>
    <col min="5" max="15" width="7.625" style="0" customWidth="1"/>
    <col min="16" max="16" width="8.625" style="0" customWidth="1"/>
    <col min="17" max="17" width="10.00390625" style="0" customWidth="1"/>
    <col min="18" max="18" width="4.625" style="0" customWidth="1"/>
  </cols>
  <sheetData>
    <row r="1" spans="1:18" ht="21.75" customHeight="1" thickBot="1">
      <c r="A1" s="67" t="s">
        <v>22</v>
      </c>
      <c r="B1" s="67" t="s">
        <v>23</v>
      </c>
      <c r="C1" s="67" t="s">
        <v>24</v>
      </c>
      <c r="D1" s="67" t="s">
        <v>25</v>
      </c>
      <c r="E1" s="14" t="s">
        <v>26</v>
      </c>
      <c r="F1" s="15" t="s">
        <v>27</v>
      </c>
      <c r="G1" s="16" t="s">
        <v>28</v>
      </c>
      <c r="H1" s="15" t="s">
        <v>29</v>
      </c>
      <c r="I1" s="16" t="s">
        <v>30</v>
      </c>
      <c r="J1" s="15" t="s">
        <v>31</v>
      </c>
      <c r="K1" s="16" t="s">
        <v>32</v>
      </c>
      <c r="L1" s="15" t="s">
        <v>33</v>
      </c>
      <c r="M1" s="14" t="s">
        <v>34</v>
      </c>
      <c r="N1" s="17" t="s">
        <v>35</v>
      </c>
      <c r="O1" s="15" t="s">
        <v>36</v>
      </c>
      <c r="P1" s="68" t="s">
        <v>37</v>
      </c>
      <c r="Q1" s="70" t="s">
        <v>38</v>
      </c>
      <c r="R1" s="72" t="s">
        <v>0</v>
      </c>
    </row>
    <row r="2" spans="1:18" ht="21.75" customHeight="1" thickBot="1">
      <c r="A2" s="67"/>
      <c r="B2" s="67"/>
      <c r="C2" s="67"/>
      <c r="D2" s="67"/>
      <c r="E2" s="18" t="s">
        <v>39</v>
      </c>
      <c r="F2" s="19" t="s">
        <v>39</v>
      </c>
      <c r="G2" s="20" t="s">
        <v>39</v>
      </c>
      <c r="H2" s="19" t="s">
        <v>39</v>
      </c>
      <c r="I2" s="20" t="s">
        <v>39</v>
      </c>
      <c r="J2" s="19" t="s">
        <v>39</v>
      </c>
      <c r="K2" s="20" t="s">
        <v>39</v>
      </c>
      <c r="L2" s="19" t="s">
        <v>39</v>
      </c>
      <c r="M2" s="20" t="s">
        <v>39</v>
      </c>
      <c r="N2" s="21" t="s">
        <v>39</v>
      </c>
      <c r="O2" s="19" t="s">
        <v>39</v>
      </c>
      <c r="P2" s="69"/>
      <c r="Q2" s="71"/>
      <c r="R2" s="72"/>
    </row>
    <row r="3" spans="1:18" ht="24.75" customHeight="1" thickBot="1">
      <c r="A3" s="73">
        <v>1</v>
      </c>
      <c r="B3" s="74" t="s">
        <v>183</v>
      </c>
      <c r="C3" s="76" t="s">
        <v>75</v>
      </c>
      <c r="D3" s="78">
        <v>566</v>
      </c>
      <c r="E3" s="22">
        <v>10.8</v>
      </c>
      <c r="F3" s="22">
        <v>10.7</v>
      </c>
      <c r="G3" s="22">
        <v>9.1</v>
      </c>
      <c r="H3" s="22">
        <v>10.6</v>
      </c>
      <c r="I3" s="22">
        <v>9.1</v>
      </c>
      <c r="J3" s="22">
        <v>8.2</v>
      </c>
      <c r="K3" s="22">
        <v>8.8</v>
      </c>
      <c r="L3" s="22">
        <v>8.2</v>
      </c>
      <c r="M3" s="22">
        <v>10.5</v>
      </c>
      <c r="N3" s="22">
        <v>9</v>
      </c>
      <c r="O3" s="22"/>
      <c r="P3" s="79">
        <f>SUM(E3:N3)</f>
        <v>95</v>
      </c>
      <c r="Q3" s="81">
        <f>D3+P3</f>
        <v>661</v>
      </c>
      <c r="R3" s="83">
        <f>RANK(Q3,Q3:Q17)</f>
        <v>1</v>
      </c>
    </row>
    <row r="4" spans="1:18" ht="24.75" customHeight="1" thickBot="1">
      <c r="A4" s="73"/>
      <c r="B4" s="75"/>
      <c r="C4" s="77"/>
      <c r="D4" s="78"/>
      <c r="E4" s="23">
        <f>D3+E3</f>
        <v>576.8</v>
      </c>
      <c r="F4" s="23">
        <f>E4+F3</f>
        <v>587.5</v>
      </c>
      <c r="G4" s="23">
        <f aca="true" t="shared" si="0" ref="G4:O4">F4+G3</f>
        <v>596.6</v>
      </c>
      <c r="H4" s="23">
        <f t="shared" si="0"/>
        <v>607.2</v>
      </c>
      <c r="I4" s="23">
        <f t="shared" si="0"/>
        <v>616.3000000000001</v>
      </c>
      <c r="J4" s="23">
        <f t="shared" si="0"/>
        <v>624.5000000000001</v>
      </c>
      <c r="K4" s="23">
        <f t="shared" si="0"/>
        <v>633.3000000000001</v>
      </c>
      <c r="L4" s="23">
        <f t="shared" si="0"/>
        <v>641.5000000000001</v>
      </c>
      <c r="M4" s="23">
        <f t="shared" si="0"/>
        <v>652.0000000000001</v>
      </c>
      <c r="N4" s="23">
        <f t="shared" si="0"/>
        <v>661.0000000000001</v>
      </c>
      <c r="O4" s="23">
        <f t="shared" si="0"/>
        <v>661.0000000000001</v>
      </c>
      <c r="P4" s="80"/>
      <c r="Q4" s="82"/>
      <c r="R4" s="84"/>
    </row>
    <row r="5" spans="1:18" ht="24.75" customHeight="1" thickBot="1">
      <c r="A5" s="73">
        <v>2</v>
      </c>
      <c r="B5" s="85" t="s">
        <v>184</v>
      </c>
      <c r="C5" s="76" t="s">
        <v>175</v>
      </c>
      <c r="D5" s="78">
        <v>562</v>
      </c>
      <c r="E5" s="22">
        <v>8.9</v>
      </c>
      <c r="F5" s="22">
        <v>9.2</v>
      </c>
      <c r="G5" s="22">
        <v>10.4</v>
      </c>
      <c r="H5" s="22">
        <v>8</v>
      </c>
      <c r="I5" s="22">
        <v>9.9</v>
      </c>
      <c r="J5" s="22">
        <v>9.2</v>
      </c>
      <c r="K5" s="22">
        <v>10.2</v>
      </c>
      <c r="L5" s="22">
        <v>9.9</v>
      </c>
      <c r="M5" s="22">
        <v>9.5</v>
      </c>
      <c r="N5" s="22">
        <v>9.6</v>
      </c>
      <c r="O5" s="22"/>
      <c r="P5" s="79">
        <f>SUM(E5:N5)</f>
        <v>94.8</v>
      </c>
      <c r="Q5" s="81">
        <f>D5+P5</f>
        <v>656.8</v>
      </c>
      <c r="R5" s="83">
        <f>RANK(Q5,Q3:Q17)</f>
        <v>2</v>
      </c>
    </row>
    <row r="6" spans="1:18" ht="24.75" customHeight="1" thickBot="1">
      <c r="A6" s="73"/>
      <c r="B6" s="86"/>
      <c r="C6" s="77"/>
      <c r="D6" s="78"/>
      <c r="E6" s="23">
        <f>D5+E5</f>
        <v>570.9</v>
      </c>
      <c r="F6" s="23">
        <f>E6+F5</f>
        <v>580.1</v>
      </c>
      <c r="G6" s="23">
        <f aca="true" t="shared" si="1" ref="G6:O6">F6+G5</f>
        <v>590.5</v>
      </c>
      <c r="H6" s="23">
        <f t="shared" si="1"/>
        <v>598.5</v>
      </c>
      <c r="I6" s="23">
        <f t="shared" si="1"/>
        <v>608.4</v>
      </c>
      <c r="J6" s="23">
        <f t="shared" si="1"/>
        <v>617.6</v>
      </c>
      <c r="K6" s="23">
        <f t="shared" si="1"/>
        <v>627.8000000000001</v>
      </c>
      <c r="L6" s="23">
        <f t="shared" si="1"/>
        <v>637.7</v>
      </c>
      <c r="M6" s="23">
        <f t="shared" si="1"/>
        <v>647.2</v>
      </c>
      <c r="N6" s="23">
        <f t="shared" si="1"/>
        <v>656.8000000000001</v>
      </c>
      <c r="O6" s="23">
        <f t="shared" si="1"/>
        <v>656.8000000000001</v>
      </c>
      <c r="P6" s="80"/>
      <c r="Q6" s="82"/>
      <c r="R6" s="84"/>
    </row>
    <row r="7" spans="1:18" ht="24.75" customHeight="1" thickBot="1">
      <c r="A7" s="73">
        <v>3</v>
      </c>
      <c r="B7" s="87" t="s">
        <v>172</v>
      </c>
      <c r="C7" s="76" t="s">
        <v>173</v>
      </c>
      <c r="D7" s="78">
        <v>559</v>
      </c>
      <c r="E7" s="22">
        <v>8.9</v>
      </c>
      <c r="F7" s="22">
        <v>9.7</v>
      </c>
      <c r="G7" s="22">
        <v>8.9</v>
      </c>
      <c r="H7" s="22">
        <v>10.3</v>
      </c>
      <c r="I7" s="22">
        <v>9.1</v>
      </c>
      <c r="J7" s="22">
        <v>9.6</v>
      </c>
      <c r="K7" s="22">
        <v>9.6</v>
      </c>
      <c r="L7" s="22">
        <v>10.3</v>
      </c>
      <c r="M7" s="22">
        <v>10.5</v>
      </c>
      <c r="N7" s="22">
        <v>9.4</v>
      </c>
      <c r="O7" s="22"/>
      <c r="P7" s="79">
        <f>SUM(E7:N7)</f>
        <v>96.3</v>
      </c>
      <c r="Q7" s="81">
        <f>D7+P7</f>
        <v>655.3</v>
      </c>
      <c r="R7" s="83">
        <f>RANK(Q7,Q3:Q17)</f>
        <v>4</v>
      </c>
    </row>
    <row r="8" spans="1:18" ht="24.75" customHeight="1" thickBot="1">
      <c r="A8" s="73"/>
      <c r="B8" s="88"/>
      <c r="C8" s="77"/>
      <c r="D8" s="78"/>
      <c r="E8" s="23">
        <f>D7+E7</f>
        <v>567.9</v>
      </c>
      <c r="F8" s="23">
        <f>E8+F7</f>
        <v>577.6</v>
      </c>
      <c r="G8" s="23">
        <f aca="true" t="shared" si="2" ref="G8:O8">F8+G7</f>
        <v>586.5</v>
      </c>
      <c r="H8" s="23">
        <f t="shared" si="2"/>
        <v>596.8</v>
      </c>
      <c r="I8" s="23">
        <f t="shared" si="2"/>
        <v>605.9</v>
      </c>
      <c r="J8" s="23">
        <f t="shared" si="2"/>
        <v>615.5</v>
      </c>
      <c r="K8" s="23">
        <f t="shared" si="2"/>
        <v>625.1</v>
      </c>
      <c r="L8" s="23">
        <f t="shared" si="2"/>
        <v>635.4</v>
      </c>
      <c r="M8" s="23">
        <f t="shared" si="2"/>
        <v>645.9</v>
      </c>
      <c r="N8" s="23">
        <f t="shared" si="2"/>
        <v>655.3</v>
      </c>
      <c r="O8" s="23">
        <f t="shared" si="2"/>
        <v>655.3</v>
      </c>
      <c r="P8" s="80"/>
      <c r="Q8" s="82"/>
      <c r="R8" s="84"/>
    </row>
    <row r="9" spans="1:18" ht="24.75" customHeight="1" thickBot="1">
      <c r="A9" s="73">
        <v>4</v>
      </c>
      <c r="B9" s="74" t="s">
        <v>185</v>
      </c>
      <c r="C9" s="76" t="s">
        <v>173</v>
      </c>
      <c r="D9" s="89">
        <v>559</v>
      </c>
      <c r="E9" s="22">
        <v>10</v>
      </c>
      <c r="F9" s="22">
        <v>9.3</v>
      </c>
      <c r="G9" s="22">
        <v>7</v>
      </c>
      <c r="H9" s="22">
        <v>9.8</v>
      </c>
      <c r="I9" s="22">
        <v>9.5</v>
      </c>
      <c r="J9" s="22">
        <v>8.2</v>
      </c>
      <c r="K9" s="22">
        <v>9</v>
      </c>
      <c r="L9" s="22">
        <v>9.2</v>
      </c>
      <c r="M9" s="22">
        <v>10.6</v>
      </c>
      <c r="N9" s="22">
        <v>8.5</v>
      </c>
      <c r="O9" s="22"/>
      <c r="P9" s="79">
        <f>SUM(E9:N9)</f>
        <v>91.1</v>
      </c>
      <c r="Q9" s="81">
        <f>D9+P9</f>
        <v>650.1</v>
      </c>
      <c r="R9" s="83">
        <f>RANK(Q9,Q3:Q17)</f>
        <v>8</v>
      </c>
    </row>
    <row r="10" spans="1:18" ht="24.75" customHeight="1" thickBot="1">
      <c r="A10" s="73"/>
      <c r="B10" s="75"/>
      <c r="C10" s="77"/>
      <c r="D10" s="89"/>
      <c r="E10" s="23">
        <f>D9+E9</f>
        <v>569</v>
      </c>
      <c r="F10" s="23">
        <f>E10+F9</f>
        <v>578.3</v>
      </c>
      <c r="G10" s="23">
        <f aca="true" t="shared" si="3" ref="G10:O10">F10+G9</f>
        <v>585.3</v>
      </c>
      <c r="H10" s="23">
        <f t="shared" si="3"/>
        <v>595.0999999999999</v>
      </c>
      <c r="I10" s="23">
        <f t="shared" si="3"/>
        <v>604.5999999999999</v>
      </c>
      <c r="J10" s="23">
        <f t="shared" si="3"/>
        <v>612.8</v>
      </c>
      <c r="K10" s="23">
        <f t="shared" si="3"/>
        <v>621.8</v>
      </c>
      <c r="L10" s="23">
        <f t="shared" si="3"/>
        <v>631</v>
      </c>
      <c r="M10" s="23">
        <f t="shared" si="3"/>
        <v>641.6</v>
      </c>
      <c r="N10" s="23">
        <f t="shared" si="3"/>
        <v>650.1</v>
      </c>
      <c r="O10" s="23">
        <f t="shared" si="3"/>
        <v>650.1</v>
      </c>
      <c r="P10" s="80"/>
      <c r="Q10" s="82"/>
      <c r="R10" s="84"/>
    </row>
    <row r="11" spans="1:18" ht="24.75" customHeight="1" thickBot="1">
      <c r="A11" s="73">
        <v>5</v>
      </c>
      <c r="B11" s="74" t="s">
        <v>186</v>
      </c>
      <c r="C11" s="76" t="s">
        <v>173</v>
      </c>
      <c r="D11" s="89">
        <v>558</v>
      </c>
      <c r="E11" s="22">
        <v>9.3</v>
      </c>
      <c r="F11" s="22">
        <v>8.7</v>
      </c>
      <c r="G11" s="22">
        <v>10.2</v>
      </c>
      <c r="H11" s="22">
        <v>10.2</v>
      </c>
      <c r="I11" s="22">
        <v>10.8</v>
      </c>
      <c r="J11" s="22">
        <v>9</v>
      </c>
      <c r="K11" s="22">
        <v>10.3</v>
      </c>
      <c r="L11" s="22">
        <v>9.8</v>
      </c>
      <c r="M11" s="22">
        <v>9.6</v>
      </c>
      <c r="N11" s="22">
        <v>10</v>
      </c>
      <c r="O11" s="22"/>
      <c r="P11" s="79">
        <f>SUM(E11:N11)</f>
        <v>97.89999999999999</v>
      </c>
      <c r="Q11" s="81">
        <f>D11+P11</f>
        <v>655.9</v>
      </c>
      <c r="R11" s="83">
        <f>RANK(Q11,Q3:Q17)</f>
        <v>3</v>
      </c>
    </row>
    <row r="12" spans="1:18" ht="24.75" customHeight="1" thickBot="1">
      <c r="A12" s="73"/>
      <c r="B12" s="75"/>
      <c r="C12" s="77"/>
      <c r="D12" s="89"/>
      <c r="E12" s="23">
        <f>D11+E11</f>
        <v>567.3</v>
      </c>
      <c r="F12" s="23">
        <f>E12+F11</f>
        <v>576</v>
      </c>
      <c r="G12" s="23">
        <f aca="true" t="shared" si="4" ref="G12:O12">F12+G11</f>
        <v>586.2</v>
      </c>
      <c r="H12" s="23">
        <f t="shared" si="4"/>
        <v>596.4000000000001</v>
      </c>
      <c r="I12" s="23">
        <f t="shared" si="4"/>
        <v>607.2</v>
      </c>
      <c r="J12" s="23">
        <f t="shared" si="4"/>
        <v>616.2</v>
      </c>
      <c r="K12" s="23">
        <f t="shared" si="4"/>
        <v>626.5</v>
      </c>
      <c r="L12" s="23">
        <f t="shared" si="4"/>
        <v>636.3</v>
      </c>
      <c r="M12" s="23">
        <f t="shared" si="4"/>
        <v>645.9</v>
      </c>
      <c r="N12" s="23">
        <f t="shared" si="4"/>
        <v>655.9</v>
      </c>
      <c r="O12" s="23">
        <f t="shared" si="4"/>
        <v>655.9</v>
      </c>
      <c r="P12" s="80"/>
      <c r="Q12" s="82"/>
      <c r="R12" s="84"/>
    </row>
    <row r="13" spans="1:18" ht="24.75" customHeight="1" thickBot="1">
      <c r="A13" s="73">
        <v>6</v>
      </c>
      <c r="B13" s="87" t="s">
        <v>187</v>
      </c>
      <c r="C13" s="76" t="s">
        <v>188</v>
      </c>
      <c r="D13" s="78">
        <v>557</v>
      </c>
      <c r="E13" s="22">
        <v>10.1</v>
      </c>
      <c r="F13" s="22">
        <v>9.6</v>
      </c>
      <c r="G13" s="22">
        <v>9</v>
      </c>
      <c r="H13" s="22">
        <v>8.3</v>
      </c>
      <c r="I13" s="22">
        <v>9.9</v>
      </c>
      <c r="J13" s="22">
        <v>8.2</v>
      </c>
      <c r="K13" s="22">
        <v>10.4</v>
      </c>
      <c r="L13" s="22">
        <v>10</v>
      </c>
      <c r="M13" s="22">
        <v>9.8</v>
      </c>
      <c r="N13" s="22">
        <v>10.8</v>
      </c>
      <c r="O13" s="22"/>
      <c r="P13" s="79">
        <f>SUM(E13:N13)</f>
        <v>96.1</v>
      </c>
      <c r="Q13" s="81">
        <f>D13+P13</f>
        <v>653.1</v>
      </c>
      <c r="R13" s="83">
        <f>RANK(Q13,Q3:Q17)</f>
        <v>6</v>
      </c>
    </row>
    <row r="14" spans="1:18" ht="24.75" customHeight="1" thickBot="1">
      <c r="A14" s="73"/>
      <c r="B14" s="88"/>
      <c r="C14" s="77"/>
      <c r="D14" s="78"/>
      <c r="E14" s="23">
        <f>D13+E13</f>
        <v>567.1</v>
      </c>
      <c r="F14" s="23">
        <f>E14+F13</f>
        <v>576.7</v>
      </c>
      <c r="G14" s="23">
        <f aca="true" t="shared" si="5" ref="G14:O14">F14+G13</f>
        <v>585.7</v>
      </c>
      <c r="H14" s="23">
        <f t="shared" si="5"/>
        <v>594</v>
      </c>
      <c r="I14" s="23">
        <f t="shared" si="5"/>
        <v>603.9</v>
      </c>
      <c r="J14" s="23">
        <f t="shared" si="5"/>
        <v>612.1</v>
      </c>
      <c r="K14" s="23">
        <f t="shared" si="5"/>
        <v>622.5</v>
      </c>
      <c r="L14" s="23">
        <f t="shared" si="5"/>
        <v>632.5</v>
      </c>
      <c r="M14" s="23">
        <f t="shared" si="5"/>
        <v>642.3</v>
      </c>
      <c r="N14" s="23">
        <f t="shared" si="5"/>
        <v>653.0999999999999</v>
      </c>
      <c r="O14" s="23">
        <f t="shared" si="5"/>
        <v>653.0999999999999</v>
      </c>
      <c r="P14" s="80"/>
      <c r="Q14" s="82"/>
      <c r="R14" s="84"/>
    </row>
    <row r="15" spans="1:18" ht="24.75" customHeight="1" thickBot="1">
      <c r="A15" s="73">
        <v>7</v>
      </c>
      <c r="B15" s="87" t="s">
        <v>174</v>
      </c>
      <c r="C15" s="76" t="s">
        <v>175</v>
      </c>
      <c r="D15" s="78">
        <v>557</v>
      </c>
      <c r="E15" s="22">
        <v>9.8</v>
      </c>
      <c r="F15" s="22">
        <v>8.5</v>
      </c>
      <c r="G15" s="22">
        <v>10.2</v>
      </c>
      <c r="H15" s="22">
        <v>9.2</v>
      </c>
      <c r="I15" s="22">
        <v>9.4</v>
      </c>
      <c r="J15" s="22">
        <v>10.8</v>
      </c>
      <c r="K15" s="22">
        <v>10.5</v>
      </c>
      <c r="L15" s="22">
        <v>9.9</v>
      </c>
      <c r="M15" s="22">
        <v>8.5</v>
      </c>
      <c r="N15" s="22">
        <v>10.1</v>
      </c>
      <c r="O15" s="22"/>
      <c r="P15" s="79">
        <f>SUM(E15:N15)</f>
        <v>96.9</v>
      </c>
      <c r="Q15" s="81">
        <f>D15+P15</f>
        <v>653.9</v>
      </c>
      <c r="R15" s="83">
        <f>RANK(Q15,Q3:Q17)</f>
        <v>5</v>
      </c>
    </row>
    <row r="16" spans="1:18" ht="24.75" customHeight="1" thickBot="1">
      <c r="A16" s="73"/>
      <c r="B16" s="88"/>
      <c r="C16" s="77"/>
      <c r="D16" s="78"/>
      <c r="E16" s="23">
        <f>D15+E15</f>
        <v>566.8</v>
      </c>
      <c r="F16" s="23">
        <f>E16+F15</f>
        <v>575.3</v>
      </c>
      <c r="G16" s="23">
        <f aca="true" t="shared" si="6" ref="G16:O16">F16+G15</f>
        <v>585.5</v>
      </c>
      <c r="H16" s="23">
        <f t="shared" si="6"/>
        <v>594.7</v>
      </c>
      <c r="I16" s="23">
        <f t="shared" si="6"/>
        <v>604.1</v>
      </c>
      <c r="J16" s="23">
        <f t="shared" si="6"/>
        <v>614.9</v>
      </c>
      <c r="K16" s="23">
        <f t="shared" si="6"/>
        <v>625.4</v>
      </c>
      <c r="L16" s="23">
        <f t="shared" si="6"/>
        <v>635.3</v>
      </c>
      <c r="M16" s="23">
        <f t="shared" si="6"/>
        <v>643.8</v>
      </c>
      <c r="N16" s="23">
        <f t="shared" si="6"/>
        <v>653.9</v>
      </c>
      <c r="O16" s="23">
        <f t="shared" si="6"/>
        <v>653.9</v>
      </c>
      <c r="P16" s="80"/>
      <c r="Q16" s="82"/>
      <c r="R16" s="84"/>
    </row>
    <row r="17" spans="1:18" ht="24.75" customHeight="1" thickBot="1">
      <c r="A17" s="73">
        <v>8</v>
      </c>
      <c r="B17" s="85" t="s">
        <v>181</v>
      </c>
      <c r="C17" s="76" t="s">
        <v>75</v>
      </c>
      <c r="D17" s="78">
        <v>557</v>
      </c>
      <c r="E17" s="22">
        <v>8.8</v>
      </c>
      <c r="F17" s="22">
        <v>9.3</v>
      </c>
      <c r="G17" s="22">
        <v>7.5</v>
      </c>
      <c r="H17" s="22">
        <v>9.5</v>
      </c>
      <c r="I17" s="22">
        <v>8.8</v>
      </c>
      <c r="J17" s="22">
        <v>10.2</v>
      </c>
      <c r="K17" s="22">
        <v>8.9</v>
      </c>
      <c r="L17" s="22">
        <v>10.3</v>
      </c>
      <c r="M17" s="22">
        <v>10.6</v>
      </c>
      <c r="N17" s="22">
        <v>9.5</v>
      </c>
      <c r="O17" s="22"/>
      <c r="P17" s="79">
        <f>SUM(E17:N17)</f>
        <v>93.4</v>
      </c>
      <c r="Q17" s="81">
        <f>D17+P17</f>
        <v>650.4</v>
      </c>
      <c r="R17" s="83">
        <f>RANK(Q17,Q3:Q17)</f>
        <v>7</v>
      </c>
    </row>
    <row r="18" spans="1:18" ht="24.75" customHeight="1" thickBot="1">
      <c r="A18" s="73"/>
      <c r="B18" s="86"/>
      <c r="C18" s="77"/>
      <c r="D18" s="78"/>
      <c r="E18" s="23">
        <f>D17+E17</f>
        <v>565.8</v>
      </c>
      <c r="F18" s="23">
        <f>E18+F17</f>
        <v>575.0999999999999</v>
      </c>
      <c r="G18" s="23">
        <f aca="true" t="shared" si="7" ref="G18:O18">F18+G17</f>
        <v>582.5999999999999</v>
      </c>
      <c r="H18" s="23">
        <f t="shared" si="7"/>
        <v>592.0999999999999</v>
      </c>
      <c r="I18" s="23">
        <f t="shared" si="7"/>
        <v>600.8999999999999</v>
      </c>
      <c r="J18" s="23">
        <f t="shared" si="7"/>
        <v>611.0999999999999</v>
      </c>
      <c r="K18" s="23">
        <f t="shared" si="7"/>
        <v>619.9999999999999</v>
      </c>
      <c r="L18" s="23">
        <f t="shared" si="7"/>
        <v>630.2999999999998</v>
      </c>
      <c r="M18" s="23">
        <f t="shared" si="7"/>
        <v>640.8999999999999</v>
      </c>
      <c r="N18" s="23">
        <f t="shared" si="7"/>
        <v>650.3999999999999</v>
      </c>
      <c r="O18" s="23">
        <f t="shared" si="7"/>
        <v>650.3999999999999</v>
      </c>
      <c r="P18" s="80"/>
      <c r="Q18" s="82"/>
      <c r="R18" s="84"/>
    </row>
  </sheetData>
  <mergeCells count="63">
    <mergeCell ref="P17:P18"/>
    <mergeCell ref="Q17:Q18"/>
    <mergeCell ref="R17:R18"/>
    <mergeCell ref="A17:A18"/>
    <mergeCell ref="B17:B18"/>
    <mergeCell ref="C17:C18"/>
    <mergeCell ref="D17:D18"/>
    <mergeCell ref="P13:P14"/>
    <mergeCell ref="Q13:Q14"/>
    <mergeCell ref="R13:R14"/>
    <mergeCell ref="A15:A16"/>
    <mergeCell ref="B15:B16"/>
    <mergeCell ref="C15:C16"/>
    <mergeCell ref="D15:D16"/>
    <mergeCell ref="P15:P16"/>
    <mergeCell ref="Q15:Q16"/>
    <mergeCell ref="R15:R16"/>
    <mergeCell ref="A13:A14"/>
    <mergeCell ref="B13:B14"/>
    <mergeCell ref="C13:C14"/>
    <mergeCell ref="D13:D14"/>
    <mergeCell ref="P9:P10"/>
    <mergeCell ref="Q9:Q10"/>
    <mergeCell ref="R9:R10"/>
    <mergeCell ref="A11:A12"/>
    <mergeCell ref="B11:B12"/>
    <mergeCell ref="C11:C12"/>
    <mergeCell ref="D11:D12"/>
    <mergeCell ref="P11:P12"/>
    <mergeCell ref="Q11:Q12"/>
    <mergeCell ref="R11:R12"/>
    <mergeCell ref="A9:A10"/>
    <mergeCell ref="B9:B10"/>
    <mergeCell ref="C9:C10"/>
    <mergeCell ref="D9:D10"/>
    <mergeCell ref="P5:P6"/>
    <mergeCell ref="Q5:Q6"/>
    <mergeCell ref="R5:R6"/>
    <mergeCell ref="A7:A8"/>
    <mergeCell ref="B7:B8"/>
    <mergeCell ref="C7:C8"/>
    <mergeCell ref="D7:D8"/>
    <mergeCell ref="P7:P8"/>
    <mergeCell ref="Q7:Q8"/>
    <mergeCell ref="R7:R8"/>
    <mergeCell ref="A5:A6"/>
    <mergeCell ref="B5:B6"/>
    <mergeCell ref="C5:C6"/>
    <mergeCell ref="D5:D6"/>
    <mergeCell ref="P1:P2"/>
    <mergeCell ref="Q1:Q2"/>
    <mergeCell ref="R1:R2"/>
    <mergeCell ref="A3:A4"/>
    <mergeCell ref="B3:B4"/>
    <mergeCell ref="C3:C4"/>
    <mergeCell ref="D3:D4"/>
    <mergeCell ref="P3:P4"/>
    <mergeCell ref="Q3:Q4"/>
    <mergeCell ref="R3:R4"/>
    <mergeCell ref="A1:A2"/>
    <mergeCell ref="B1:B2"/>
    <mergeCell ref="C1:C2"/>
    <mergeCell ref="D1:D2"/>
  </mergeCells>
  <conditionalFormatting sqref="E15:O15 E13:O13 E3:O3 E5:O5 E7:O7 E9:O9 E11:O11 E17:O17">
    <cfRule type="cellIs" priority="1" dxfId="0" operator="greaterThanOrEqual" stopIfTrue="1">
      <formula>10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13" scale="65" r:id="rId1"/>
  <headerFooter alignWithMargins="0">
    <oddHeader>&amp;C&amp;"ＭＳ Ｐゴシック,太字"&amp;20第６８回中部学生ライフル射撃選手権大会
&amp;22 10mS60
 FINAL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18"/>
  <sheetViews>
    <sheetView zoomScale="75" zoomScaleNormal="75" workbookViewId="0" topLeftCell="A1">
      <selection activeCell="A1" sqref="A1:A2"/>
      <selection activeCell="A1" sqref="A1"/>
    </sheetView>
  </sheetViews>
  <sheetFormatPr defaultColWidth="9.00390625" defaultRowHeight="13.5"/>
  <cols>
    <col min="1" max="1" width="5.125" style="0" customWidth="1"/>
    <col min="2" max="2" width="17.75390625" style="0" customWidth="1"/>
    <col min="3" max="3" width="18.875" style="0" customWidth="1"/>
    <col min="4" max="4" width="8.00390625" style="0" customWidth="1"/>
    <col min="5" max="15" width="7.625" style="0" customWidth="1"/>
    <col min="16" max="16" width="8.625" style="0" customWidth="1"/>
    <col min="17" max="17" width="10.00390625" style="0" customWidth="1"/>
    <col min="18" max="18" width="4.625" style="0" customWidth="1"/>
  </cols>
  <sheetData>
    <row r="1" spans="1:18" ht="21.75" customHeight="1" thickBot="1">
      <c r="A1" s="67" t="s">
        <v>22</v>
      </c>
      <c r="B1" s="67" t="s">
        <v>23</v>
      </c>
      <c r="C1" s="67" t="s">
        <v>24</v>
      </c>
      <c r="D1" s="67" t="s">
        <v>25</v>
      </c>
      <c r="E1" s="14" t="s">
        <v>26</v>
      </c>
      <c r="F1" s="15" t="s">
        <v>27</v>
      </c>
      <c r="G1" s="16" t="s">
        <v>28</v>
      </c>
      <c r="H1" s="15" t="s">
        <v>29</v>
      </c>
      <c r="I1" s="16" t="s">
        <v>30</v>
      </c>
      <c r="J1" s="15" t="s">
        <v>31</v>
      </c>
      <c r="K1" s="16" t="s">
        <v>32</v>
      </c>
      <c r="L1" s="15" t="s">
        <v>33</v>
      </c>
      <c r="M1" s="14" t="s">
        <v>34</v>
      </c>
      <c r="N1" s="17" t="s">
        <v>35</v>
      </c>
      <c r="O1" s="15" t="s">
        <v>36</v>
      </c>
      <c r="P1" s="68" t="s">
        <v>37</v>
      </c>
      <c r="Q1" s="70" t="s">
        <v>38</v>
      </c>
      <c r="R1" s="72" t="s">
        <v>0</v>
      </c>
    </row>
    <row r="2" spans="1:18" ht="21.75" customHeight="1" thickBot="1">
      <c r="A2" s="67"/>
      <c r="B2" s="67"/>
      <c r="C2" s="67"/>
      <c r="D2" s="67"/>
      <c r="E2" s="18" t="s">
        <v>39</v>
      </c>
      <c r="F2" s="19" t="s">
        <v>39</v>
      </c>
      <c r="G2" s="20" t="s">
        <v>39</v>
      </c>
      <c r="H2" s="19" t="s">
        <v>39</v>
      </c>
      <c r="I2" s="20" t="s">
        <v>39</v>
      </c>
      <c r="J2" s="19" t="s">
        <v>39</v>
      </c>
      <c r="K2" s="20" t="s">
        <v>39</v>
      </c>
      <c r="L2" s="19" t="s">
        <v>39</v>
      </c>
      <c r="M2" s="20" t="s">
        <v>39</v>
      </c>
      <c r="N2" s="21" t="s">
        <v>39</v>
      </c>
      <c r="O2" s="19" t="s">
        <v>39</v>
      </c>
      <c r="P2" s="69"/>
      <c r="Q2" s="71"/>
      <c r="R2" s="72"/>
    </row>
    <row r="3" spans="1:18" ht="24.75" customHeight="1" thickBot="1">
      <c r="A3" s="73">
        <v>1</v>
      </c>
      <c r="B3" s="74" t="s">
        <v>172</v>
      </c>
      <c r="C3" s="76" t="s">
        <v>173</v>
      </c>
      <c r="D3" s="78">
        <v>382</v>
      </c>
      <c r="E3" s="22">
        <v>9.1</v>
      </c>
      <c r="F3" s="22">
        <v>10.2</v>
      </c>
      <c r="G3" s="22">
        <v>9.8</v>
      </c>
      <c r="H3" s="22">
        <v>9.6</v>
      </c>
      <c r="I3" s="22">
        <v>9.7</v>
      </c>
      <c r="J3" s="22">
        <v>10.2</v>
      </c>
      <c r="K3" s="22">
        <v>8.9</v>
      </c>
      <c r="L3" s="22">
        <v>9</v>
      </c>
      <c r="M3" s="22">
        <v>10.2</v>
      </c>
      <c r="N3" s="22">
        <v>9.4</v>
      </c>
      <c r="O3" s="22"/>
      <c r="P3" s="79">
        <f>SUM(E3:N3)</f>
        <v>96.10000000000001</v>
      </c>
      <c r="Q3" s="81">
        <f>D3+P3</f>
        <v>478.1</v>
      </c>
      <c r="R3" s="83">
        <f>RANK(Q3,Q3:Q17)</f>
        <v>1</v>
      </c>
    </row>
    <row r="4" spans="1:18" ht="24.75" customHeight="1" thickBot="1">
      <c r="A4" s="73"/>
      <c r="B4" s="75"/>
      <c r="C4" s="77"/>
      <c r="D4" s="78"/>
      <c r="E4" s="23">
        <v>391.1</v>
      </c>
      <c r="F4" s="23">
        <f aca="true" t="shared" si="0" ref="F4:O4">E4+F3</f>
        <v>401.3</v>
      </c>
      <c r="G4" s="23">
        <f t="shared" si="0"/>
        <v>411.1</v>
      </c>
      <c r="H4" s="23">
        <f t="shared" si="0"/>
        <v>420.70000000000005</v>
      </c>
      <c r="I4" s="23">
        <f t="shared" si="0"/>
        <v>430.40000000000003</v>
      </c>
      <c r="J4" s="23">
        <f t="shared" si="0"/>
        <v>440.6</v>
      </c>
      <c r="K4" s="23">
        <f t="shared" si="0"/>
        <v>449.5</v>
      </c>
      <c r="L4" s="23">
        <f t="shared" si="0"/>
        <v>458.5</v>
      </c>
      <c r="M4" s="23">
        <f t="shared" si="0"/>
        <v>468.7</v>
      </c>
      <c r="N4" s="23">
        <f t="shared" si="0"/>
        <v>478.09999999999997</v>
      </c>
      <c r="O4" s="23">
        <f t="shared" si="0"/>
        <v>478.09999999999997</v>
      </c>
      <c r="P4" s="80"/>
      <c r="Q4" s="82"/>
      <c r="R4" s="84"/>
    </row>
    <row r="5" spans="1:18" ht="24.75" customHeight="1" thickBot="1">
      <c r="A5" s="73">
        <v>2</v>
      </c>
      <c r="B5" s="85" t="s">
        <v>174</v>
      </c>
      <c r="C5" s="76" t="s">
        <v>175</v>
      </c>
      <c r="D5" s="78">
        <v>374</v>
      </c>
      <c r="E5" s="22">
        <v>8.5</v>
      </c>
      <c r="F5" s="22">
        <v>8.8</v>
      </c>
      <c r="G5" s="22">
        <v>10.1</v>
      </c>
      <c r="H5" s="22">
        <v>9.8</v>
      </c>
      <c r="I5" s="22">
        <v>9.2</v>
      </c>
      <c r="J5" s="22">
        <v>9.3</v>
      </c>
      <c r="K5" s="22">
        <v>8.7</v>
      </c>
      <c r="L5" s="22">
        <v>8.9</v>
      </c>
      <c r="M5" s="22">
        <v>9.7</v>
      </c>
      <c r="N5" s="22">
        <v>10.2</v>
      </c>
      <c r="O5" s="22"/>
      <c r="P5" s="79">
        <f>SUM(E5:N5)</f>
        <v>93.20000000000002</v>
      </c>
      <c r="Q5" s="81">
        <f>D5+P5</f>
        <v>467.20000000000005</v>
      </c>
      <c r="R5" s="83">
        <f>RANK(Q5,Q3:Q17)</f>
        <v>2</v>
      </c>
    </row>
    <row r="6" spans="1:18" ht="24.75" customHeight="1" thickBot="1">
      <c r="A6" s="73"/>
      <c r="B6" s="86"/>
      <c r="C6" s="77"/>
      <c r="D6" s="78"/>
      <c r="E6" s="23">
        <v>382.5</v>
      </c>
      <c r="F6" s="23">
        <f aca="true" t="shared" si="1" ref="F6:O6">E6+F5</f>
        <v>391.3</v>
      </c>
      <c r="G6" s="23">
        <f t="shared" si="1"/>
        <v>401.40000000000003</v>
      </c>
      <c r="H6" s="23">
        <f t="shared" si="1"/>
        <v>411.20000000000005</v>
      </c>
      <c r="I6" s="23">
        <f t="shared" si="1"/>
        <v>420.40000000000003</v>
      </c>
      <c r="J6" s="23">
        <f t="shared" si="1"/>
        <v>429.70000000000005</v>
      </c>
      <c r="K6" s="23">
        <f t="shared" si="1"/>
        <v>438.40000000000003</v>
      </c>
      <c r="L6" s="23">
        <f t="shared" si="1"/>
        <v>447.3</v>
      </c>
      <c r="M6" s="23">
        <f t="shared" si="1"/>
        <v>457</v>
      </c>
      <c r="N6" s="23">
        <f t="shared" si="1"/>
        <v>467.2</v>
      </c>
      <c r="O6" s="23">
        <f t="shared" si="1"/>
        <v>467.2</v>
      </c>
      <c r="P6" s="80"/>
      <c r="Q6" s="82"/>
      <c r="R6" s="84"/>
    </row>
    <row r="7" spans="1:18" ht="24.75" customHeight="1" thickBot="1">
      <c r="A7" s="73">
        <v>3</v>
      </c>
      <c r="B7" s="87" t="s">
        <v>176</v>
      </c>
      <c r="C7" s="76" t="s">
        <v>173</v>
      </c>
      <c r="D7" s="78">
        <v>364</v>
      </c>
      <c r="E7" s="22">
        <v>9.2</v>
      </c>
      <c r="F7" s="22">
        <v>10.8</v>
      </c>
      <c r="G7" s="22">
        <v>8.9</v>
      </c>
      <c r="H7" s="22">
        <v>10.6</v>
      </c>
      <c r="I7" s="22">
        <v>9.7</v>
      </c>
      <c r="J7" s="22">
        <v>8.1</v>
      </c>
      <c r="K7" s="22">
        <v>10</v>
      </c>
      <c r="L7" s="22">
        <v>8.2</v>
      </c>
      <c r="M7" s="22">
        <v>9.7</v>
      </c>
      <c r="N7" s="22">
        <v>10.1</v>
      </c>
      <c r="O7" s="22"/>
      <c r="P7" s="79">
        <f>SUM(E7:N7)</f>
        <v>95.30000000000001</v>
      </c>
      <c r="Q7" s="81">
        <f>D7+P7</f>
        <v>459.3</v>
      </c>
      <c r="R7" s="83">
        <f>RANK(Q7,Q3:Q17)</f>
        <v>3</v>
      </c>
    </row>
    <row r="8" spans="1:18" ht="24.75" customHeight="1" thickBot="1">
      <c r="A8" s="73"/>
      <c r="B8" s="88"/>
      <c r="C8" s="77"/>
      <c r="D8" s="78"/>
      <c r="E8" s="23">
        <v>373.2</v>
      </c>
      <c r="F8" s="23">
        <f aca="true" t="shared" si="2" ref="F8:O8">E8+F7</f>
        <v>384</v>
      </c>
      <c r="G8" s="23">
        <f t="shared" si="2"/>
        <v>392.9</v>
      </c>
      <c r="H8" s="23">
        <f t="shared" si="2"/>
        <v>403.5</v>
      </c>
      <c r="I8" s="23">
        <f t="shared" si="2"/>
        <v>413.2</v>
      </c>
      <c r="J8" s="23">
        <f t="shared" si="2"/>
        <v>421.3</v>
      </c>
      <c r="K8" s="23">
        <f t="shared" si="2"/>
        <v>431.3</v>
      </c>
      <c r="L8" s="23">
        <f t="shared" si="2"/>
        <v>439.5</v>
      </c>
      <c r="M8" s="23">
        <f t="shared" si="2"/>
        <v>449.2</v>
      </c>
      <c r="N8" s="23">
        <f t="shared" si="2"/>
        <v>459.3</v>
      </c>
      <c r="O8" s="23">
        <f t="shared" si="2"/>
        <v>459.3</v>
      </c>
      <c r="P8" s="80"/>
      <c r="Q8" s="82"/>
      <c r="R8" s="84"/>
    </row>
    <row r="9" spans="1:18" ht="24.75" customHeight="1" thickBot="1">
      <c r="A9" s="73">
        <v>4</v>
      </c>
      <c r="B9" s="74" t="s">
        <v>177</v>
      </c>
      <c r="C9" s="76" t="s">
        <v>75</v>
      </c>
      <c r="D9" s="89">
        <v>353</v>
      </c>
      <c r="E9" s="22">
        <v>9</v>
      </c>
      <c r="F9" s="22">
        <v>8.6</v>
      </c>
      <c r="G9" s="22">
        <v>9.6</v>
      </c>
      <c r="H9" s="22">
        <v>9.5</v>
      </c>
      <c r="I9" s="22">
        <v>9.2</v>
      </c>
      <c r="J9" s="22">
        <v>9.4</v>
      </c>
      <c r="K9" s="22">
        <v>9.4</v>
      </c>
      <c r="L9" s="22">
        <v>10.6</v>
      </c>
      <c r="M9" s="22">
        <v>10.6</v>
      </c>
      <c r="N9" s="22">
        <v>10.5</v>
      </c>
      <c r="O9" s="22"/>
      <c r="P9" s="79">
        <f>SUM(E9:N9)</f>
        <v>96.39999999999999</v>
      </c>
      <c r="Q9" s="81">
        <f>D9+P9</f>
        <v>449.4</v>
      </c>
      <c r="R9" s="83">
        <f>RANK(Q9,Q3:Q17)</f>
        <v>4</v>
      </c>
    </row>
    <row r="10" spans="1:18" ht="24.75" customHeight="1" thickBot="1">
      <c r="A10" s="73"/>
      <c r="B10" s="75"/>
      <c r="C10" s="77"/>
      <c r="D10" s="89"/>
      <c r="E10" s="23">
        <v>362</v>
      </c>
      <c r="F10" s="23">
        <f aca="true" t="shared" si="3" ref="F10:O10">E10+F9</f>
        <v>370.6</v>
      </c>
      <c r="G10" s="23">
        <f t="shared" si="3"/>
        <v>380.20000000000005</v>
      </c>
      <c r="H10" s="23">
        <f t="shared" si="3"/>
        <v>389.70000000000005</v>
      </c>
      <c r="I10" s="23">
        <f t="shared" si="3"/>
        <v>398.90000000000003</v>
      </c>
      <c r="J10" s="23">
        <f t="shared" si="3"/>
        <v>408.3</v>
      </c>
      <c r="K10" s="23">
        <f t="shared" si="3"/>
        <v>417.7</v>
      </c>
      <c r="L10" s="23">
        <f t="shared" si="3"/>
        <v>428.3</v>
      </c>
      <c r="M10" s="23">
        <f t="shared" si="3"/>
        <v>438.90000000000003</v>
      </c>
      <c r="N10" s="23">
        <f t="shared" si="3"/>
        <v>449.40000000000003</v>
      </c>
      <c r="O10" s="23">
        <f t="shared" si="3"/>
        <v>449.40000000000003</v>
      </c>
      <c r="P10" s="80"/>
      <c r="Q10" s="82"/>
      <c r="R10" s="84"/>
    </row>
    <row r="11" spans="1:18" ht="24.75" customHeight="1" thickBot="1">
      <c r="A11" s="73">
        <v>5</v>
      </c>
      <c r="B11" s="74" t="s">
        <v>178</v>
      </c>
      <c r="C11" s="76" t="s">
        <v>75</v>
      </c>
      <c r="D11" s="89">
        <v>352</v>
      </c>
      <c r="E11" s="22">
        <v>10.7</v>
      </c>
      <c r="F11" s="22">
        <v>10</v>
      </c>
      <c r="G11" s="22">
        <v>8.3</v>
      </c>
      <c r="H11" s="22">
        <v>9.1</v>
      </c>
      <c r="I11" s="22">
        <v>10.8</v>
      </c>
      <c r="J11" s="22">
        <v>8.6</v>
      </c>
      <c r="K11" s="22">
        <v>8.9</v>
      </c>
      <c r="L11" s="22">
        <v>8.5</v>
      </c>
      <c r="M11" s="22">
        <v>7.8</v>
      </c>
      <c r="N11" s="22">
        <v>10.6</v>
      </c>
      <c r="O11" s="22"/>
      <c r="P11" s="79">
        <f>SUM(E11:N11)</f>
        <v>93.3</v>
      </c>
      <c r="Q11" s="81">
        <f>D11+P11</f>
        <v>445.3</v>
      </c>
      <c r="R11" s="83">
        <f>RANK(Q11,Q3:Q17)</f>
        <v>5</v>
      </c>
    </row>
    <row r="12" spans="1:18" ht="24.75" customHeight="1" thickBot="1">
      <c r="A12" s="73"/>
      <c r="B12" s="75"/>
      <c r="C12" s="77"/>
      <c r="D12" s="89"/>
      <c r="E12" s="23">
        <v>362.7</v>
      </c>
      <c r="F12" s="23">
        <f aca="true" t="shared" si="4" ref="F12:O12">E12+F11</f>
        <v>372.7</v>
      </c>
      <c r="G12" s="23">
        <f t="shared" si="4"/>
        <v>381</v>
      </c>
      <c r="H12" s="23">
        <f t="shared" si="4"/>
        <v>390.1</v>
      </c>
      <c r="I12" s="23">
        <f t="shared" si="4"/>
        <v>400.90000000000003</v>
      </c>
      <c r="J12" s="23">
        <f t="shared" si="4"/>
        <v>409.50000000000006</v>
      </c>
      <c r="K12" s="23">
        <f t="shared" si="4"/>
        <v>418.40000000000003</v>
      </c>
      <c r="L12" s="23">
        <f t="shared" si="4"/>
        <v>426.90000000000003</v>
      </c>
      <c r="M12" s="23">
        <f t="shared" si="4"/>
        <v>434.70000000000005</v>
      </c>
      <c r="N12" s="23">
        <f t="shared" si="4"/>
        <v>445.30000000000007</v>
      </c>
      <c r="O12" s="23">
        <f t="shared" si="4"/>
        <v>445.30000000000007</v>
      </c>
      <c r="P12" s="80"/>
      <c r="Q12" s="82"/>
      <c r="R12" s="84"/>
    </row>
    <row r="13" spans="1:18" ht="24.75" customHeight="1" thickBot="1">
      <c r="A13" s="73">
        <v>6</v>
      </c>
      <c r="B13" s="87" t="s">
        <v>179</v>
      </c>
      <c r="C13" s="76" t="s">
        <v>180</v>
      </c>
      <c r="D13" s="78">
        <v>350</v>
      </c>
      <c r="E13" s="22">
        <v>9.8</v>
      </c>
      <c r="F13" s="22">
        <v>7.6</v>
      </c>
      <c r="G13" s="22">
        <v>9.2</v>
      </c>
      <c r="H13" s="22">
        <v>7.7</v>
      </c>
      <c r="I13" s="22">
        <v>9</v>
      </c>
      <c r="J13" s="22">
        <v>9.9</v>
      </c>
      <c r="K13" s="22">
        <v>8</v>
      </c>
      <c r="L13" s="22">
        <v>9.1</v>
      </c>
      <c r="M13" s="22">
        <v>8.9</v>
      </c>
      <c r="N13" s="22">
        <v>10.3</v>
      </c>
      <c r="O13" s="22"/>
      <c r="P13" s="79">
        <f>SUM(E13:N13)</f>
        <v>89.5</v>
      </c>
      <c r="Q13" s="81">
        <f>D13+P13</f>
        <v>439.5</v>
      </c>
      <c r="R13" s="83">
        <f>RANK(Q13,Q3:Q17)</f>
        <v>7</v>
      </c>
    </row>
    <row r="14" spans="1:18" ht="24.75" customHeight="1" thickBot="1">
      <c r="A14" s="73"/>
      <c r="B14" s="88"/>
      <c r="C14" s="77"/>
      <c r="D14" s="78"/>
      <c r="E14" s="23">
        <v>359.8</v>
      </c>
      <c r="F14" s="23">
        <f aca="true" t="shared" si="5" ref="F14:O14">E14+F13</f>
        <v>367.40000000000003</v>
      </c>
      <c r="G14" s="23">
        <f t="shared" si="5"/>
        <v>376.6</v>
      </c>
      <c r="H14" s="23">
        <f t="shared" si="5"/>
        <v>384.3</v>
      </c>
      <c r="I14" s="23">
        <f t="shared" si="5"/>
        <v>393.3</v>
      </c>
      <c r="J14" s="23">
        <f t="shared" si="5"/>
        <v>403.2</v>
      </c>
      <c r="K14" s="23">
        <f t="shared" si="5"/>
        <v>411.2</v>
      </c>
      <c r="L14" s="23">
        <f t="shared" si="5"/>
        <v>420.3</v>
      </c>
      <c r="M14" s="23">
        <f t="shared" si="5"/>
        <v>429.2</v>
      </c>
      <c r="N14" s="23">
        <f t="shared" si="5"/>
        <v>439.5</v>
      </c>
      <c r="O14" s="23">
        <f t="shared" si="5"/>
        <v>439.5</v>
      </c>
      <c r="P14" s="80"/>
      <c r="Q14" s="82"/>
      <c r="R14" s="84"/>
    </row>
    <row r="15" spans="1:18" ht="24.75" customHeight="1" thickBot="1">
      <c r="A15" s="73">
        <v>7</v>
      </c>
      <c r="B15" s="87" t="s">
        <v>181</v>
      </c>
      <c r="C15" s="76" t="s">
        <v>75</v>
      </c>
      <c r="D15" s="78">
        <v>349</v>
      </c>
      <c r="E15" s="22">
        <v>9.9</v>
      </c>
      <c r="F15" s="22">
        <v>6.2</v>
      </c>
      <c r="G15" s="22">
        <v>8.6</v>
      </c>
      <c r="H15" s="22">
        <v>8.7</v>
      </c>
      <c r="I15" s="22">
        <v>9.3</v>
      </c>
      <c r="J15" s="22">
        <v>10.3</v>
      </c>
      <c r="K15" s="22">
        <v>9.5</v>
      </c>
      <c r="L15" s="22">
        <v>10.5</v>
      </c>
      <c r="M15" s="22">
        <v>7.8</v>
      </c>
      <c r="N15" s="22">
        <v>10.5</v>
      </c>
      <c r="O15" s="22"/>
      <c r="P15" s="79">
        <f>SUM(E15:N15)</f>
        <v>91.3</v>
      </c>
      <c r="Q15" s="81">
        <f>D15+P15</f>
        <v>440.3</v>
      </c>
      <c r="R15" s="83">
        <f>RANK(Q15,Q3:Q17)</f>
        <v>6</v>
      </c>
    </row>
    <row r="16" spans="1:18" ht="24.75" customHeight="1" thickBot="1">
      <c r="A16" s="73"/>
      <c r="B16" s="88"/>
      <c r="C16" s="77"/>
      <c r="D16" s="78"/>
      <c r="E16" s="23">
        <v>358.9</v>
      </c>
      <c r="F16" s="23">
        <f aca="true" t="shared" si="6" ref="F16:O16">E16+F15</f>
        <v>365.09999999999997</v>
      </c>
      <c r="G16" s="23">
        <f t="shared" si="6"/>
        <v>373.7</v>
      </c>
      <c r="H16" s="23">
        <f t="shared" si="6"/>
        <v>382.4</v>
      </c>
      <c r="I16" s="23">
        <f t="shared" si="6"/>
        <v>391.7</v>
      </c>
      <c r="J16" s="23">
        <f t="shared" si="6"/>
        <v>402</v>
      </c>
      <c r="K16" s="23">
        <f t="shared" si="6"/>
        <v>411.5</v>
      </c>
      <c r="L16" s="23">
        <f t="shared" si="6"/>
        <v>422</v>
      </c>
      <c r="M16" s="23">
        <f t="shared" si="6"/>
        <v>429.8</v>
      </c>
      <c r="N16" s="23">
        <f t="shared" si="6"/>
        <v>440.3</v>
      </c>
      <c r="O16" s="23">
        <f t="shared" si="6"/>
        <v>440.3</v>
      </c>
      <c r="P16" s="80"/>
      <c r="Q16" s="82"/>
      <c r="R16" s="84"/>
    </row>
    <row r="17" spans="1:18" ht="24.75" customHeight="1" thickBot="1">
      <c r="A17" s="73">
        <v>8</v>
      </c>
      <c r="B17" s="85" t="s">
        <v>182</v>
      </c>
      <c r="C17" s="76" t="s">
        <v>180</v>
      </c>
      <c r="D17" s="89">
        <v>346</v>
      </c>
      <c r="E17" s="22">
        <v>8.3</v>
      </c>
      <c r="F17" s="22">
        <v>6.4</v>
      </c>
      <c r="G17" s="22">
        <v>9.3</v>
      </c>
      <c r="H17" s="22">
        <v>7.7</v>
      </c>
      <c r="I17" s="22">
        <v>10</v>
      </c>
      <c r="J17" s="22">
        <v>10.4</v>
      </c>
      <c r="K17" s="22">
        <v>8.4</v>
      </c>
      <c r="L17" s="22">
        <v>9.6</v>
      </c>
      <c r="M17" s="22">
        <v>9</v>
      </c>
      <c r="N17" s="22">
        <v>9.4</v>
      </c>
      <c r="O17" s="22"/>
      <c r="P17" s="79">
        <f>SUM(E17:N17)</f>
        <v>88.5</v>
      </c>
      <c r="Q17" s="81">
        <f>D17+P17</f>
        <v>434.5</v>
      </c>
      <c r="R17" s="83">
        <f>RANK(Q17,Q3:Q17)</f>
        <v>8</v>
      </c>
    </row>
    <row r="18" spans="1:18" ht="24.75" customHeight="1" thickBot="1">
      <c r="A18" s="73"/>
      <c r="B18" s="86"/>
      <c r="C18" s="77"/>
      <c r="D18" s="89"/>
      <c r="E18" s="23">
        <f>D17+E17</f>
        <v>354.3</v>
      </c>
      <c r="F18" s="23">
        <f aca="true" t="shared" si="7" ref="F18:O18">E18+F17</f>
        <v>360.7</v>
      </c>
      <c r="G18" s="23">
        <f t="shared" si="7"/>
        <v>370</v>
      </c>
      <c r="H18" s="23">
        <f t="shared" si="7"/>
        <v>377.7</v>
      </c>
      <c r="I18" s="23">
        <f t="shared" si="7"/>
        <v>387.7</v>
      </c>
      <c r="J18" s="23">
        <f t="shared" si="7"/>
        <v>398.09999999999997</v>
      </c>
      <c r="K18" s="23">
        <f t="shared" si="7"/>
        <v>406.49999999999994</v>
      </c>
      <c r="L18" s="23">
        <f t="shared" si="7"/>
        <v>416.09999999999997</v>
      </c>
      <c r="M18" s="23">
        <f t="shared" si="7"/>
        <v>425.09999999999997</v>
      </c>
      <c r="N18" s="23">
        <f t="shared" si="7"/>
        <v>434.49999999999994</v>
      </c>
      <c r="O18" s="23">
        <f t="shared" si="7"/>
        <v>434.49999999999994</v>
      </c>
      <c r="P18" s="80"/>
      <c r="Q18" s="82"/>
      <c r="R18" s="84"/>
    </row>
  </sheetData>
  <mergeCells count="63">
    <mergeCell ref="A1:A2"/>
    <mergeCell ref="B1:B2"/>
    <mergeCell ref="C1:C2"/>
    <mergeCell ref="D1:D2"/>
    <mergeCell ref="P1:P2"/>
    <mergeCell ref="Q1:Q2"/>
    <mergeCell ref="R1:R2"/>
    <mergeCell ref="A3:A4"/>
    <mergeCell ref="B3:B4"/>
    <mergeCell ref="C3:C4"/>
    <mergeCell ref="D3:D4"/>
    <mergeCell ref="P3:P4"/>
    <mergeCell ref="Q3:Q4"/>
    <mergeCell ref="R3:R4"/>
    <mergeCell ref="A5:A6"/>
    <mergeCell ref="B5:B6"/>
    <mergeCell ref="C5:C6"/>
    <mergeCell ref="D5:D6"/>
    <mergeCell ref="P5:P6"/>
    <mergeCell ref="Q5:Q6"/>
    <mergeCell ref="R5:R6"/>
    <mergeCell ref="A7:A8"/>
    <mergeCell ref="B7:B8"/>
    <mergeCell ref="C7:C8"/>
    <mergeCell ref="D7:D8"/>
    <mergeCell ref="P7:P8"/>
    <mergeCell ref="Q7:Q8"/>
    <mergeCell ref="R7:R8"/>
    <mergeCell ref="A9:A10"/>
    <mergeCell ref="B9:B10"/>
    <mergeCell ref="C9:C10"/>
    <mergeCell ref="D9:D10"/>
    <mergeCell ref="P9:P10"/>
    <mergeCell ref="Q9:Q10"/>
    <mergeCell ref="R9:R10"/>
    <mergeCell ref="A11:A12"/>
    <mergeCell ref="B11:B12"/>
    <mergeCell ref="C11:C12"/>
    <mergeCell ref="D11:D12"/>
    <mergeCell ref="P11:P12"/>
    <mergeCell ref="Q11:Q12"/>
    <mergeCell ref="R11:R12"/>
    <mergeCell ref="A13:A14"/>
    <mergeCell ref="B13:B14"/>
    <mergeCell ref="C13:C14"/>
    <mergeCell ref="D13:D14"/>
    <mergeCell ref="P13:P14"/>
    <mergeCell ref="Q13:Q14"/>
    <mergeCell ref="R13:R14"/>
    <mergeCell ref="A15:A16"/>
    <mergeCell ref="B15:B16"/>
    <mergeCell ref="C15:C16"/>
    <mergeCell ref="D15:D16"/>
    <mergeCell ref="P15:P16"/>
    <mergeCell ref="Q15:Q16"/>
    <mergeCell ref="R15:R16"/>
    <mergeCell ref="P17:P18"/>
    <mergeCell ref="Q17:Q18"/>
    <mergeCell ref="R17:R18"/>
    <mergeCell ref="A17:A18"/>
    <mergeCell ref="B17:B18"/>
    <mergeCell ref="C17:C18"/>
    <mergeCell ref="D17:D18"/>
  </mergeCells>
  <conditionalFormatting sqref="E15:O15 E13:O13 E3:O3 E5:O5 E7:O7 E9:O9 E11:O11 E17:O17">
    <cfRule type="cellIs" priority="1" dxfId="0" operator="greaterThanOrEqual" stopIfTrue="1">
      <formula>10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13" scale="65" r:id="rId1"/>
  <headerFooter alignWithMargins="0">
    <oddHeader>&amp;C&amp;"ＭＳ Ｐゴシック,太字"&amp;20第１３回中部女子学生ライフル射撃選手権大会
&amp;22 10mS40W
　 FINAL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中部学連</dc:creator>
  <cp:keywords/>
  <dc:description/>
  <cp:lastModifiedBy>HP Customer</cp:lastModifiedBy>
  <cp:lastPrinted>2005-10-11T04:06:38Z</cp:lastPrinted>
  <dcterms:created xsi:type="dcterms:W3CDTF">2002-05-02T20:14:58Z</dcterms:created>
  <dcterms:modified xsi:type="dcterms:W3CDTF">2005-10-11T05:02:36Z</dcterms:modified>
  <cp:category/>
  <cp:version/>
  <cp:contentType/>
  <cp:contentStatus/>
</cp:coreProperties>
</file>