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3"/>
  </bookViews>
  <sheets>
    <sheet name="1射群" sheetId="1" r:id="rId1"/>
    <sheet name="2射群" sheetId="2" r:id="rId2"/>
    <sheet name="順位" sheetId="3" r:id="rId3"/>
    <sheet name="FINAL" sheetId="4" r:id="rId4"/>
  </sheets>
  <definedNames>
    <definedName name="_Order1" hidden="1">255</definedName>
    <definedName name="_Order2" hidden="1">255</definedName>
    <definedName name="_xlnm.Print_Area" localSheetId="0">'1射群'!#REF!</definedName>
    <definedName name="_xlnm.Print_Area" localSheetId="1">'2射群'!$A$17:$L$19</definedName>
    <definedName name="_xlnm.Print_Area" localSheetId="3">'FINAL'!$A$1:$R$18</definedName>
    <definedName name="_xlnm.Print_Area" localSheetId="2">'順位'!$C$34:$N$36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<sst xmlns="http://schemas.openxmlformats.org/spreadsheetml/2006/main" count="234" uniqueCount="89">
  <si>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</si>
  <si>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</si>
  <si>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</si>
  <si>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</si>
  <si>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</si>
  <si>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</si>
  <si>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</si>
  <si>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</si>
  <si>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</si>
  <si>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</si>
  <si>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</si>
  <si>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</si>
  <si>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</si>
  <si>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</si>
  <si>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</si>
  <si>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</si>
  <si>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</si>
  <si>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</si>
  <si>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</si>
  <si>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</si>
  <si>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</si>
  <si>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</si>
  <si>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</si>
  <si>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</si>
  <si>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</si>
  <si>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</si>
  <si>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</si>
  <si>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S3</t>
  </si>
  <si>
    <t>S4</t>
  </si>
  <si>
    <t>S5</t>
  </si>
  <si>
    <t>S6</t>
  </si>
  <si>
    <t>新井　隆太</t>
  </si>
  <si>
    <t>野村　博幸</t>
  </si>
  <si>
    <t>筧　朋子</t>
  </si>
  <si>
    <t>山田　記大</t>
  </si>
  <si>
    <t>吉村　千明</t>
  </si>
  <si>
    <t>西川　祐司</t>
  </si>
  <si>
    <t>木村　有里</t>
  </si>
  <si>
    <t>洞地　博隆</t>
  </si>
  <si>
    <t>古橋　佳奈</t>
  </si>
  <si>
    <t>中埜　利彦</t>
  </si>
  <si>
    <t>服部　真弓</t>
  </si>
  <si>
    <t>山岸　永</t>
  </si>
  <si>
    <t>植島　千晶</t>
  </si>
  <si>
    <t>青木　俊</t>
  </si>
  <si>
    <t>須藤　有佳理</t>
  </si>
  <si>
    <t>高橋　卓也</t>
  </si>
  <si>
    <t>冨田　玲雄</t>
  </si>
  <si>
    <t>松島　輝明</t>
  </si>
  <si>
    <t>西村　慎吾</t>
  </si>
  <si>
    <t>近藤　万雅</t>
  </si>
  <si>
    <t>愛知大学</t>
  </si>
  <si>
    <t>名古屋大学</t>
  </si>
  <si>
    <t>名城大学</t>
  </si>
  <si>
    <t>金沢大学</t>
  </si>
  <si>
    <t>愛知学院大学</t>
  </si>
  <si>
    <t>名古屋工業大学</t>
  </si>
  <si>
    <t>吉野　文博</t>
  </si>
  <si>
    <t>服部　寛之</t>
  </si>
  <si>
    <t>大村　崇</t>
  </si>
  <si>
    <t>戸塚　敬太</t>
  </si>
  <si>
    <t>豊田　紘永</t>
  </si>
  <si>
    <t>小林　奈央</t>
  </si>
  <si>
    <t>行方　裕紀</t>
  </si>
  <si>
    <t>清水　香吏</t>
  </si>
  <si>
    <t>中村　司</t>
  </si>
  <si>
    <t>仲村　梨恵子</t>
  </si>
  <si>
    <t>石垣　径子</t>
  </si>
  <si>
    <t>藤原　早絵子</t>
  </si>
  <si>
    <t>杉野　友哉</t>
  </si>
  <si>
    <t>水野　祐輔</t>
  </si>
  <si>
    <t>黒田　陽之</t>
  </si>
  <si>
    <t>種田　雄介</t>
  </si>
  <si>
    <t>椋樹　麻美</t>
  </si>
  <si>
    <t>多田　圭祐</t>
  </si>
  <si>
    <t>オープン参加</t>
  </si>
  <si>
    <t>植島　千晶</t>
  </si>
  <si>
    <t>S1</t>
  </si>
  <si>
    <t>S2</t>
  </si>
  <si>
    <t>S3</t>
  </si>
  <si>
    <t>S4</t>
  </si>
  <si>
    <t>S5</t>
  </si>
  <si>
    <t>S6</t>
  </si>
  <si>
    <t>S1</t>
  </si>
  <si>
    <t>S2</t>
  </si>
  <si>
    <t>S3</t>
  </si>
  <si>
    <t>S4</t>
  </si>
  <si>
    <t>S5</t>
  </si>
  <si>
    <t>S6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</si>
</sst>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184" fontId="17" fillId="0" borderId="8" xfId="0" applyNumberFormat="1" applyFont="1" applyFill="1" applyBorder="1" applyAlignment="1">
      <alignment horizontal="center" vertical="center"/>
    </xf>
    <xf numFmtId="184" fontId="12" fillId="0" borderId="12" xfId="0" applyNumberFormat="1" applyFont="1" applyFill="1" applyBorder="1" applyAlignment="1">
      <alignment horizontal="center" vertical="center"/>
    </xf>
    <xf numFmtId="184" fontId="12" fillId="0" borderId="1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17" xfId="21" applyFont="1" applyFill="1" applyBorder="1" applyAlignment="1" applyProtection="1">
      <alignment horizontal="center" vertical="center"/>
      <protection/>
    </xf>
    <xf numFmtId="0" fontId="14" fillId="0" borderId="18" xfId="21" applyFont="1" applyFill="1" applyBorder="1" applyAlignment="1" applyProtection="1">
      <alignment horizontal="center" vertical="center"/>
      <protection/>
    </xf>
    <xf numFmtId="0" fontId="14" fillId="0" borderId="16" xfId="21" applyFont="1" applyFill="1" applyBorder="1" applyAlignment="1" applyProtection="1">
      <alignment horizontal="center" vertical="center"/>
      <protection/>
    </xf>
    <xf numFmtId="1" fontId="13" fillId="0" borderId="17" xfId="21" applyNumberFormat="1" applyFont="1" applyFill="1" applyBorder="1" applyAlignment="1" applyProtection="1">
      <alignment horizontal="center" vertical="center"/>
      <protection/>
    </xf>
    <xf numFmtId="1" fontId="13" fillId="0" borderId="18" xfId="21" applyNumberFormat="1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>
      <alignment horizontal="center" vertical="center"/>
    </xf>
    <xf numFmtId="0" fontId="13" fillId="0" borderId="17" xfId="21" applyFont="1" applyFill="1" applyBorder="1" applyAlignment="1" applyProtection="1">
      <alignment horizontal="center" vertical="center"/>
      <protection/>
    </xf>
    <xf numFmtId="0" fontId="13" fillId="0" borderId="18" xfId="2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7" customWidth="1"/>
    <col min="3" max="3" width="17.50390625" style="7" customWidth="1"/>
    <col min="4" max="4" width="18.50390625" style="7" customWidth="1"/>
    <col min="5" max="10" width="5.00390625" style="7" customWidth="1"/>
    <col min="11" max="11" width="6.125" style="7" customWidth="1"/>
    <col min="12" max="12" width="11.50390625" style="7" customWidth="1"/>
  </cols>
  <sheetData>
    <row r="1" spans="1:12" ht="17.25">
      <c r="A1" s="2" t="s">
        <v>1</v>
      </c>
      <c r="B1" s="2" t="s">
        <v>2</v>
      </c>
      <c r="C1" s="2" t="s">
        <v>3</v>
      </c>
      <c r="D1" s="2" t="s">
        <v>4</v>
      </c>
      <c r="E1" s="2" t="s">
        <v>77</v>
      </c>
      <c r="F1" s="2" t="s">
        <v>78</v>
      </c>
      <c r="G1" s="2" t="s">
        <v>79</v>
      </c>
      <c r="H1" s="2" t="s">
        <v>80</v>
      </c>
      <c r="I1" s="2" t="s">
        <v>81</v>
      </c>
      <c r="J1" s="2" t="s">
        <v>82</v>
      </c>
      <c r="K1" s="2" t="s">
        <v>5</v>
      </c>
      <c r="L1" s="4" t="s">
        <v>6</v>
      </c>
    </row>
    <row r="2" spans="1:13" ht="17.25">
      <c r="A2" s="3">
        <v>1</v>
      </c>
      <c r="B2" s="11">
        <v>17</v>
      </c>
      <c r="C2" s="10" t="s">
        <v>31</v>
      </c>
      <c r="D2" s="8" t="s">
        <v>51</v>
      </c>
      <c r="E2" s="12">
        <v>76</v>
      </c>
      <c r="F2" s="12">
        <v>83</v>
      </c>
      <c r="G2" s="12">
        <v>80</v>
      </c>
      <c r="H2" s="12">
        <v>75</v>
      </c>
      <c r="I2" s="12">
        <v>69</v>
      </c>
      <c r="J2" s="12">
        <v>72</v>
      </c>
      <c r="K2" s="4">
        <f aca="true" t="shared" si="0" ref="K2:K21">SUM(E2:J2)</f>
        <v>455</v>
      </c>
      <c r="L2" s="3"/>
      <c r="M2" s="9"/>
    </row>
    <row r="3" spans="1:13" ht="17.25">
      <c r="A3" s="3">
        <v>1</v>
      </c>
      <c r="B3" s="11">
        <v>18</v>
      </c>
      <c r="C3" s="10" t="s">
        <v>32</v>
      </c>
      <c r="D3" s="8" t="s">
        <v>52</v>
      </c>
      <c r="E3" s="12">
        <v>90</v>
      </c>
      <c r="F3" s="12">
        <v>89</v>
      </c>
      <c r="G3" s="12">
        <v>91</v>
      </c>
      <c r="H3" s="12">
        <v>92</v>
      </c>
      <c r="I3" s="12">
        <v>93</v>
      </c>
      <c r="J3" s="12">
        <v>89</v>
      </c>
      <c r="K3" s="4">
        <f t="shared" si="0"/>
        <v>544</v>
      </c>
      <c r="L3" s="3"/>
      <c r="M3" s="9"/>
    </row>
    <row r="4" spans="1:13" ht="17.25">
      <c r="A4" s="3">
        <v>1</v>
      </c>
      <c r="B4" s="11">
        <v>19</v>
      </c>
      <c r="C4" s="10" t="s">
        <v>33</v>
      </c>
      <c r="D4" s="8" t="s">
        <v>53</v>
      </c>
      <c r="E4" s="12">
        <v>85</v>
      </c>
      <c r="F4" s="12">
        <v>88</v>
      </c>
      <c r="G4" s="12">
        <v>80</v>
      </c>
      <c r="H4" s="12">
        <v>84</v>
      </c>
      <c r="I4" s="12">
        <v>79</v>
      </c>
      <c r="J4" s="12">
        <v>82</v>
      </c>
      <c r="K4" s="4">
        <f t="shared" si="0"/>
        <v>498</v>
      </c>
      <c r="L4" s="3"/>
      <c r="M4" s="9"/>
    </row>
    <row r="5" spans="1:13" ht="17.25">
      <c r="A5" s="3">
        <v>1</v>
      </c>
      <c r="B5" s="11">
        <v>20</v>
      </c>
      <c r="C5" s="10" t="s">
        <v>59</v>
      </c>
      <c r="D5" s="8" t="s">
        <v>54</v>
      </c>
      <c r="E5" s="12">
        <v>85</v>
      </c>
      <c r="F5" s="12">
        <v>75</v>
      </c>
      <c r="G5" s="12">
        <v>82</v>
      </c>
      <c r="H5" s="12">
        <v>89</v>
      </c>
      <c r="I5" s="12">
        <v>84</v>
      </c>
      <c r="J5" s="12">
        <v>80</v>
      </c>
      <c r="K5" s="4">
        <f t="shared" si="0"/>
        <v>495</v>
      </c>
      <c r="L5" s="3"/>
      <c r="M5" s="9"/>
    </row>
    <row r="6" spans="1:13" ht="17.25">
      <c r="A6" s="3">
        <v>1</v>
      </c>
      <c r="B6" s="11">
        <v>21</v>
      </c>
      <c r="C6" s="10" t="s">
        <v>35</v>
      </c>
      <c r="D6" s="8" t="s">
        <v>55</v>
      </c>
      <c r="E6" s="12">
        <v>84</v>
      </c>
      <c r="F6" s="12">
        <v>74</v>
      </c>
      <c r="G6" s="12">
        <v>78</v>
      </c>
      <c r="H6" s="12">
        <v>82</v>
      </c>
      <c r="I6" s="12">
        <v>78</v>
      </c>
      <c r="J6" s="12">
        <v>75</v>
      </c>
      <c r="K6" s="4">
        <f t="shared" si="0"/>
        <v>471</v>
      </c>
      <c r="L6" s="3"/>
      <c r="M6" s="9"/>
    </row>
    <row r="7" spans="1:13" ht="17.25">
      <c r="A7" s="3">
        <v>1</v>
      </c>
      <c r="B7" s="11">
        <v>22</v>
      </c>
      <c r="C7" s="10" t="s">
        <v>36</v>
      </c>
      <c r="D7" s="8" t="s">
        <v>75</v>
      </c>
      <c r="E7" s="12">
        <v>80</v>
      </c>
      <c r="F7" s="12">
        <v>84</v>
      </c>
      <c r="G7" s="12">
        <v>87</v>
      </c>
      <c r="H7" s="12">
        <v>91</v>
      </c>
      <c r="I7" s="12">
        <v>85</v>
      </c>
      <c r="J7" s="12">
        <v>86</v>
      </c>
      <c r="K7" s="4">
        <f t="shared" si="0"/>
        <v>513</v>
      </c>
      <c r="L7" s="3"/>
      <c r="M7" s="9"/>
    </row>
    <row r="8" spans="1:13" ht="17.25">
      <c r="A8" s="3">
        <v>1</v>
      </c>
      <c r="B8" s="11">
        <v>23</v>
      </c>
      <c r="C8" s="10" t="s">
        <v>37</v>
      </c>
      <c r="D8" s="8" t="s">
        <v>51</v>
      </c>
      <c r="E8" s="12">
        <v>85</v>
      </c>
      <c r="F8" s="12">
        <v>87</v>
      </c>
      <c r="G8" s="12">
        <v>83</v>
      </c>
      <c r="H8" s="12">
        <v>86</v>
      </c>
      <c r="I8" s="12">
        <v>85</v>
      </c>
      <c r="J8" s="12">
        <v>86</v>
      </c>
      <c r="K8" s="4">
        <f t="shared" si="0"/>
        <v>512</v>
      </c>
      <c r="L8" s="3"/>
      <c r="M8" s="9"/>
    </row>
    <row r="9" spans="1:13" ht="17.25">
      <c r="A9" s="3">
        <v>1</v>
      </c>
      <c r="B9" s="11">
        <v>24</v>
      </c>
      <c r="C9" s="10" t="s">
        <v>38</v>
      </c>
      <c r="D9" s="8" t="s">
        <v>52</v>
      </c>
      <c r="E9" s="12">
        <v>86</v>
      </c>
      <c r="F9" s="12">
        <v>92</v>
      </c>
      <c r="G9" s="12">
        <v>85</v>
      </c>
      <c r="H9" s="12">
        <v>87</v>
      </c>
      <c r="I9" s="12">
        <v>88</v>
      </c>
      <c r="J9" s="12">
        <v>91</v>
      </c>
      <c r="K9" s="4">
        <f t="shared" si="0"/>
        <v>529</v>
      </c>
      <c r="L9" s="3"/>
      <c r="M9" s="9"/>
    </row>
    <row r="10" spans="1:13" ht="17.25">
      <c r="A10" s="3">
        <v>1</v>
      </c>
      <c r="B10" s="11">
        <v>26</v>
      </c>
      <c r="C10" s="10" t="s">
        <v>39</v>
      </c>
      <c r="D10" s="8" t="s">
        <v>51</v>
      </c>
      <c r="E10" s="12">
        <v>83</v>
      </c>
      <c r="F10" s="12">
        <v>81</v>
      </c>
      <c r="G10" s="12">
        <v>80</v>
      </c>
      <c r="H10" s="12">
        <v>87</v>
      </c>
      <c r="I10" s="12">
        <v>87</v>
      </c>
      <c r="J10" s="12">
        <v>79</v>
      </c>
      <c r="K10" s="4">
        <f t="shared" si="0"/>
        <v>497</v>
      </c>
      <c r="L10" s="3"/>
      <c r="M10" s="9"/>
    </row>
    <row r="11" spans="1:13" ht="17.25">
      <c r="A11" s="3">
        <v>1</v>
      </c>
      <c r="B11" s="11">
        <v>28</v>
      </c>
      <c r="C11" s="10" t="s">
        <v>40</v>
      </c>
      <c r="D11" s="8" t="s">
        <v>56</v>
      </c>
      <c r="E11" s="12">
        <v>79</v>
      </c>
      <c r="F11" s="12">
        <v>73</v>
      </c>
      <c r="G11" s="12">
        <v>70</v>
      </c>
      <c r="H11" s="12">
        <v>77</v>
      </c>
      <c r="I11" s="12">
        <v>77</v>
      </c>
      <c r="J11" s="12">
        <v>82</v>
      </c>
      <c r="K11" s="4">
        <f t="shared" si="0"/>
        <v>458</v>
      </c>
      <c r="L11" s="3"/>
      <c r="M11" s="9"/>
    </row>
    <row r="12" spans="1:13" ht="17.25">
      <c r="A12" s="3">
        <v>1</v>
      </c>
      <c r="B12" s="11">
        <v>29</v>
      </c>
      <c r="C12" s="10" t="s">
        <v>41</v>
      </c>
      <c r="D12" s="8" t="s">
        <v>51</v>
      </c>
      <c r="E12" s="12">
        <v>80</v>
      </c>
      <c r="F12" s="12">
        <v>77</v>
      </c>
      <c r="G12" s="12">
        <v>80</v>
      </c>
      <c r="H12" s="12">
        <v>84</v>
      </c>
      <c r="I12" s="12">
        <v>87</v>
      </c>
      <c r="J12" s="12">
        <v>81</v>
      </c>
      <c r="K12" s="4">
        <f t="shared" si="0"/>
        <v>489</v>
      </c>
      <c r="L12" s="3"/>
      <c r="M12" s="9"/>
    </row>
    <row r="13" spans="1:13" ht="17.25">
      <c r="A13" s="3">
        <v>1</v>
      </c>
      <c r="B13" s="11">
        <v>30</v>
      </c>
      <c r="C13" s="10" t="s">
        <v>42</v>
      </c>
      <c r="D13" s="8" t="s">
        <v>54</v>
      </c>
      <c r="E13" s="12">
        <v>85</v>
      </c>
      <c r="F13" s="12">
        <v>80</v>
      </c>
      <c r="G13" s="12">
        <v>88</v>
      </c>
      <c r="H13" s="12">
        <v>85</v>
      </c>
      <c r="I13" s="12">
        <v>80</v>
      </c>
      <c r="J13" s="12">
        <v>82</v>
      </c>
      <c r="K13" s="4">
        <f t="shared" si="0"/>
        <v>500</v>
      </c>
      <c r="L13" s="3"/>
      <c r="M13" s="9"/>
    </row>
    <row r="14" spans="1:13" ht="17.25">
      <c r="A14" s="3">
        <v>1</v>
      </c>
      <c r="B14" s="11">
        <v>31</v>
      </c>
      <c r="C14" s="10" t="s">
        <v>43</v>
      </c>
      <c r="D14" s="8" t="s">
        <v>53</v>
      </c>
      <c r="E14" s="12">
        <v>82</v>
      </c>
      <c r="F14" s="12">
        <v>85</v>
      </c>
      <c r="G14" s="12">
        <v>89</v>
      </c>
      <c r="H14" s="12">
        <v>91</v>
      </c>
      <c r="I14" s="12">
        <v>89</v>
      </c>
      <c r="J14" s="12">
        <v>87</v>
      </c>
      <c r="K14" s="4">
        <f t="shared" si="0"/>
        <v>523</v>
      </c>
      <c r="L14" s="3"/>
      <c r="M14" s="9"/>
    </row>
    <row r="15" spans="1:13" ht="17.25">
      <c r="A15" s="3">
        <v>1</v>
      </c>
      <c r="B15" s="11">
        <v>33</v>
      </c>
      <c r="C15" s="10" t="s">
        <v>44</v>
      </c>
      <c r="D15" s="8" t="s">
        <v>52</v>
      </c>
      <c r="E15" s="12">
        <v>80</v>
      </c>
      <c r="F15" s="12">
        <v>75</v>
      </c>
      <c r="G15" s="12">
        <v>76</v>
      </c>
      <c r="H15" s="12">
        <v>74</v>
      </c>
      <c r="I15" s="12">
        <v>87</v>
      </c>
      <c r="J15" s="12">
        <v>83</v>
      </c>
      <c r="K15" s="4">
        <f t="shared" si="0"/>
        <v>475</v>
      </c>
      <c r="L15" s="3"/>
      <c r="M15" s="9"/>
    </row>
    <row r="16" spans="1:13" ht="17.25">
      <c r="A16" s="3">
        <v>1</v>
      </c>
      <c r="B16" s="11">
        <v>35</v>
      </c>
      <c r="C16" s="10" t="s">
        <v>45</v>
      </c>
      <c r="D16" s="8" t="s">
        <v>55</v>
      </c>
      <c r="E16" s="12">
        <v>85</v>
      </c>
      <c r="F16" s="12">
        <v>86</v>
      </c>
      <c r="G16" s="12">
        <v>93</v>
      </c>
      <c r="H16" s="12">
        <v>86</v>
      </c>
      <c r="I16" s="12">
        <v>81</v>
      </c>
      <c r="J16" s="12">
        <v>84</v>
      </c>
      <c r="K16" s="4">
        <f t="shared" si="0"/>
        <v>515</v>
      </c>
      <c r="L16" s="3"/>
      <c r="M16" s="9"/>
    </row>
    <row r="17" spans="1:13" ht="17.25">
      <c r="A17" s="3">
        <v>1</v>
      </c>
      <c r="B17" s="11">
        <v>36</v>
      </c>
      <c r="C17" s="10" t="s">
        <v>46</v>
      </c>
      <c r="D17" s="8" t="s">
        <v>52</v>
      </c>
      <c r="E17" s="12">
        <v>86</v>
      </c>
      <c r="F17" s="12">
        <v>84</v>
      </c>
      <c r="G17" s="12">
        <v>86</v>
      </c>
      <c r="H17" s="12">
        <v>89</v>
      </c>
      <c r="I17" s="12">
        <v>86</v>
      </c>
      <c r="J17" s="12">
        <v>89</v>
      </c>
      <c r="K17" s="4">
        <f t="shared" si="0"/>
        <v>520</v>
      </c>
      <c r="L17" s="3"/>
      <c r="M17" s="9"/>
    </row>
    <row r="18" spans="1:13" ht="17.25">
      <c r="A18" s="3">
        <v>1</v>
      </c>
      <c r="B18" s="11">
        <v>38</v>
      </c>
      <c r="C18" s="10" t="s">
        <v>47</v>
      </c>
      <c r="D18" s="8" t="s">
        <v>51</v>
      </c>
      <c r="E18" s="12">
        <v>78</v>
      </c>
      <c r="F18" s="12">
        <v>72</v>
      </c>
      <c r="G18" s="12">
        <v>68</v>
      </c>
      <c r="H18" s="12">
        <v>73</v>
      </c>
      <c r="I18" s="12">
        <v>67</v>
      </c>
      <c r="J18" s="12">
        <v>65</v>
      </c>
      <c r="K18" s="4">
        <f t="shared" si="0"/>
        <v>423</v>
      </c>
      <c r="L18" s="3"/>
      <c r="M18" s="9"/>
    </row>
    <row r="19" spans="1:13" ht="17.25">
      <c r="A19" s="3">
        <v>1</v>
      </c>
      <c r="B19" s="11">
        <v>39</v>
      </c>
      <c r="C19" s="10" t="s">
        <v>48</v>
      </c>
      <c r="D19" s="8" t="s">
        <v>53</v>
      </c>
      <c r="E19" s="12">
        <v>90</v>
      </c>
      <c r="F19" s="12">
        <v>86</v>
      </c>
      <c r="G19" s="12">
        <v>89</v>
      </c>
      <c r="H19" s="12">
        <v>85</v>
      </c>
      <c r="I19" s="12">
        <v>85</v>
      </c>
      <c r="J19" s="12">
        <v>88</v>
      </c>
      <c r="K19" s="4">
        <f t="shared" si="0"/>
        <v>523</v>
      </c>
      <c r="L19" s="3"/>
      <c r="M19" s="9"/>
    </row>
    <row r="20" spans="1:13" ht="17.25">
      <c r="A20" s="3">
        <v>1</v>
      </c>
      <c r="B20" s="11">
        <v>40</v>
      </c>
      <c r="C20" s="10" t="s">
        <v>49</v>
      </c>
      <c r="D20" s="8" t="s">
        <v>52</v>
      </c>
      <c r="E20" s="12">
        <v>96</v>
      </c>
      <c r="F20" s="12">
        <v>93</v>
      </c>
      <c r="G20" s="12">
        <v>92</v>
      </c>
      <c r="H20" s="12">
        <v>91</v>
      </c>
      <c r="I20" s="12">
        <v>88</v>
      </c>
      <c r="J20" s="12">
        <v>97</v>
      </c>
      <c r="K20" s="4">
        <f t="shared" si="0"/>
        <v>557</v>
      </c>
      <c r="L20" s="3"/>
      <c r="M20" s="9"/>
    </row>
    <row r="21" spans="1:13" ht="17.25">
      <c r="A21" s="3">
        <v>1</v>
      </c>
      <c r="B21" s="11">
        <v>42</v>
      </c>
      <c r="C21" s="10" t="s">
        <v>50</v>
      </c>
      <c r="D21" s="8" t="s">
        <v>51</v>
      </c>
      <c r="E21" s="12">
        <v>70</v>
      </c>
      <c r="F21" s="12">
        <v>62</v>
      </c>
      <c r="G21" s="12">
        <v>69</v>
      </c>
      <c r="H21" s="12">
        <v>54</v>
      </c>
      <c r="I21" s="12">
        <v>62</v>
      </c>
      <c r="J21" s="12">
        <v>63</v>
      </c>
      <c r="K21" s="4">
        <f t="shared" si="0"/>
        <v>380</v>
      </c>
      <c r="L21" s="3"/>
      <c r="M21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&amp;C&amp;16平成16年度指導者講習会記録会
&amp;"ＭＳ Ｐゴシック,太字"&amp;20 10mS60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7" customWidth="1"/>
    <col min="3" max="3" width="17.50390625" style="7" customWidth="1"/>
    <col min="4" max="4" width="18.50390625" style="7" customWidth="1"/>
    <col min="5" max="10" width="5.00390625" style="7" customWidth="1"/>
    <col min="11" max="11" width="6.125" style="7" customWidth="1"/>
    <col min="12" max="12" width="11.50390625" style="7" customWidth="1"/>
  </cols>
  <sheetData>
    <row r="1" spans="1:12" ht="17.25">
      <c r="A1" s="2" t="s">
        <v>1</v>
      </c>
      <c r="B1" s="2" t="s">
        <v>2</v>
      </c>
      <c r="C1" s="2" t="s">
        <v>3</v>
      </c>
      <c r="D1" s="2" t="s">
        <v>4</v>
      </c>
      <c r="E1" s="2" t="s">
        <v>83</v>
      </c>
      <c r="F1" s="2" t="s">
        <v>84</v>
      </c>
      <c r="G1" s="2" t="s">
        <v>85</v>
      </c>
      <c r="H1" s="2" t="s">
        <v>86</v>
      </c>
      <c r="I1" s="2" t="s">
        <v>87</v>
      </c>
      <c r="J1" s="2" t="s">
        <v>88</v>
      </c>
      <c r="K1" s="2" t="s">
        <v>5</v>
      </c>
      <c r="L1" s="4" t="s">
        <v>6</v>
      </c>
    </row>
    <row r="2" spans="1:13" ht="17.25">
      <c r="A2" s="3">
        <v>2</v>
      </c>
      <c r="B2" s="11">
        <v>17</v>
      </c>
      <c r="C2" s="10" t="s">
        <v>74</v>
      </c>
      <c r="D2" s="8" t="s">
        <v>51</v>
      </c>
      <c r="E2" s="12">
        <v>75</v>
      </c>
      <c r="F2" s="12">
        <v>62</v>
      </c>
      <c r="G2" s="12">
        <v>71</v>
      </c>
      <c r="H2" s="12">
        <v>73</v>
      </c>
      <c r="I2" s="12">
        <v>73</v>
      </c>
      <c r="J2" s="12">
        <v>64</v>
      </c>
      <c r="K2" s="4">
        <f aca="true" t="shared" si="0" ref="K2:K19">SUM(E2:J2)</f>
        <v>418</v>
      </c>
      <c r="L2" s="3"/>
      <c r="M2" s="9"/>
    </row>
    <row r="3" spans="1:13" ht="17.25">
      <c r="A3" s="3">
        <v>2</v>
      </c>
      <c r="B3" s="11">
        <v>18</v>
      </c>
      <c r="C3" s="10" t="s">
        <v>57</v>
      </c>
      <c r="D3" s="8" t="s">
        <v>52</v>
      </c>
      <c r="E3" s="12">
        <v>83</v>
      </c>
      <c r="F3" s="12">
        <v>84</v>
      </c>
      <c r="G3" s="12">
        <v>87</v>
      </c>
      <c r="H3" s="12">
        <v>86</v>
      </c>
      <c r="I3" s="12">
        <v>91</v>
      </c>
      <c r="J3" s="12">
        <v>87</v>
      </c>
      <c r="K3" s="4">
        <f t="shared" si="0"/>
        <v>518</v>
      </c>
      <c r="L3" s="3"/>
      <c r="M3" s="9"/>
    </row>
    <row r="4" spans="1:13" ht="17.25">
      <c r="A4" s="3">
        <v>2</v>
      </c>
      <c r="B4" s="11">
        <v>19</v>
      </c>
      <c r="C4" s="10" t="s">
        <v>58</v>
      </c>
      <c r="D4" s="8" t="s">
        <v>53</v>
      </c>
      <c r="E4" s="12">
        <v>93</v>
      </c>
      <c r="F4" s="12">
        <v>81</v>
      </c>
      <c r="G4" s="12">
        <v>89</v>
      </c>
      <c r="H4" s="12">
        <v>79</v>
      </c>
      <c r="I4" s="12">
        <v>85</v>
      </c>
      <c r="J4" s="12">
        <v>86</v>
      </c>
      <c r="K4" s="4">
        <f t="shared" si="0"/>
        <v>513</v>
      </c>
      <c r="L4" s="3"/>
      <c r="M4" s="9"/>
    </row>
    <row r="5" spans="1:13" ht="17.25">
      <c r="A5" s="3">
        <v>2</v>
      </c>
      <c r="B5" s="11">
        <v>20</v>
      </c>
      <c r="C5" s="10" t="s">
        <v>34</v>
      </c>
      <c r="D5" s="8" t="s">
        <v>54</v>
      </c>
      <c r="E5" s="12">
        <v>83</v>
      </c>
      <c r="F5" s="12">
        <v>83</v>
      </c>
      <c r="G5" s="12">
        <v>81</v>
      </c>
      <c r="H5" s="12">
        <v>86</v>
      </c>
      <c r="I5" s="12">
        <v>86</v>
      </c>
      <c r="J5" s="12">
        <v>84</v>
      </c>
      <c r="K5" s="4">
        <f t="shared" si="0"/>
        <v>503</v>
      </c>
      <c r="L5" s="3"/>
      <c r="M5" s="9"/>
    </row>
    <row r="6" spans="1:13" ht="17.25">
      <c r="A6" s="3">
        <v>2</v>
      </c>
      <c r="B6" s="11">
        <v>22</v>
      </c>
      <c r="C6" s="10" t="s">
        <v>60</v>
      </c>
      <c r="D6" s="8" t="s">
        <v>56</v>
      </c>
      <c r="E6" s="12">
        <v>81</v>
      </c>
      <c r="F6" s="12">
        <v>88</v>
      </c>
      <c r="G6" s="12">
        <v>79</v>
      </c>
      <c r="H6" s="12">
        <v>86</v>
      </c>
      <c r="I6" s="12">
        <v>77</v>
      </c>
      <c r="J6" s="12">
        <v>88</v>
      </c>
      <c r="K6" s="4">
        <f t="shared" si="0"/>
        <v>499</v>
      </c>
      <c r="L6" s="3"/>
      <c r="M6" s="9"/>
    </row>
    <row r="7" spans="1:13" ht="17.25">
      <c r="A7" s="3">
        <v>2</v>
      </c>
      <c r="B7" s="11">
        <v>23</v>
      </c>
      <c r="C7" s="10" t="s">
        <v>61</v>
      </c>
      <c r="D7" s="8" t="s">
        <v>51</v>
      </c>
      <c r="E7" s="12">
        <v>61</v>
      </c>
      <c r="F7" s="12">
        <v>62</v>
      </c>
      <c r="G7" s="12">
        <v>68</v>
      </c>
      <c r="H7" s="12">
        <v>57</v>
      </c>
      <c r="I7" s="12">
        <v>60</v>
      </c>
      <c r="J7" s="12">
        <v>59</v>
      </c>
      <c r="K7" s="4">
        <f t="shared" si="0"/>
        <v>367</v>
      </c>
      <c r="L7" s="3"/>
      <c r="M7" s="9"/>
    </row>
    <row r="8" spans="1:13" ht="17.25">
      <c r="A8" s="3">
        <v>2</v>
      </c>
      <c r="B8" s="11">
        <v>26</v>
      </c>
      <c r="C8" s="10" t="s">
        <v>62</v>
      </c>
      <c r="D8" s="8" t="s">
        <v>51</v>
      </c>
      <c r="E8" s="12">
        <v>77</v>
      </c>
      <c r="F8" s="12">
        <v>79</v>
      </c>
      <c r="G8" s="12">
        <v>70</v>
      </c>
      <c r="H8" s="12">
        <v>81</v>
      </c>
      <c r="I8" s="12">
        <v>79</v>
      </c>
      <c r="J8" s="12">
        <v>82</v>
      </c>
      <c r="K8" s="4">
        <f t="shared" si="0"/>
        <v>468</v>
      </c>
      <c r="L8" s="3"/>
      <c r="M8" s="9"/>
    </row>
    <row r="9" spans="1:13" ht="17.25">
      <c r="A9" s="3">
        <v>2</v>
      </c>
      <c r="B9" s="11">
        <v>28</v>
      </c>
      <c r="C9" s="10" t="s">
        <v>63</v>
      </c>
      <c r="D9" s="8" t="s">
        <v>56</v>
      </c>
      <c r="E9" s="12">
        <v>88</v>
      </c>
      <c r="F9" s="12">
        <v>84</v>
      </c>
      <c r="G9" s="12">
        <v>81</v>
      </c>
      <c r="H9" s="12">
        <v>90</v>
      </c>
      <c r="I9" s="12">
        <v>88</v>
      </c>
      <c r="J9" s="12">
        <v>82</v>
      </c>
      <c r="K9" s="4">
        <f t="shared" si="0"/>
        <v>513</v>
      </c>
      <c r="L9" s="3"/>
      <c r="M9" s="9"/>
    </row>
    <row r="10" spans="1:13" ht="17.25">
      <c r="A10" s="3">
        <v>2</v>
      </c>
      <c r="B10" s="11">
        <v>29</v>
      </c>
      <c r="C10" s="10" t="s">
        <v>64</v>
      </c>
      <c r="D10" s="8" t="s">
        <v>51</v>
      </c>
      <c r="E10" s="12">
        <v>83</v>
      </c>
      <c r="F10" s="12">
        <v>81</v>
      </c>
      <c r="G10" s="12">
        <v>79</v>
      </c>
      <c r="H10" s="12">
        <v>79</v>
      </c>
      <c r="I10" s="12">
        <v>72</v>
      </c>
      <c r="J10" s="12">
        <v>79</v>
      </c>
      <c r="K10" s="4">
        <f t="shared" si="0"/>
        <v>473</v>
      </c>
      <c r="L10" s="3"/>
      <c r="M10" s="9"/>
    </row>
    <row r="11" spans="1:13" ht="17.25">
      <c r="A11" s="3">
        <v>2</v>
      </c>
      <c r="B11" s="11">
        <v>30</v>
      </c>
      <c r="C11" s="10" t="s">
        <v>65</v>
      </c>
      <c r="D11" s="8" t="s">
        <v>54</v>
      </c>
      <c r="E11" s="12">
        <v>88</v>
      </c>
      <c r="F11" s="12">
        <v>82</v>
      </c>
      <c r="G11" s="12">
        <v>89</v>
      </c>
      <c r="H11" s="12">
        <v>86</v>
      </c>
      <c r="I11" s="12">
        <v>71</v>
      </c>
      <c r="J11" s="12">
        <v>77</v>
      </c>
      <c r="K11" s="4">
        <f t="shared" si="0"/>
        <v>493</v>
      </c>
      <c r="L11" s="3"/>
      <c r="M11" s="9"/>
    </row>
    <row r="12" spans="1:13" ht="17.25">
      <c r="A12" s="3">
        <v>2</v>
      </c>
      <c r="B12" s="11">
        <v>31</v>
      </c>
      <c r="C12" s="10" t="s">
        <v>66</v>
      </c>
      <c r="D12" s="8" t="s">
        <v>53</v>
      </c>
      <c r="E12" s="12">
        <v>84</v>
      </c>
      <c r="F12" s="12">
        <v>83</v>
      </c>
      <c r="G12" s="12">
        <v>88</v>
      </c>
      <c r="H12" s="12">
        <v>81</v>
      </c>
      <c r="I12" s="12">
        <v>83</v>
      </c>
      <c r="J12" s="12">
        <v>80</v>
      </c>
      <c r="K12" s="4">
        <f t="shared" si="0"/>
        <v>499</v>
      </c>
      <c r="L12" s="3"/>
      <c r="M12" s="9"/>
    </row>
    <row r="13" spans="1:13" ht="17.25">
      <c r="A13" s="3">
        <v>2</v>
      </c>
      <c r="B13" s="11">
        <v>32</v>
      </c>
      <c r="C13" s="10" t="s">
        <v>67</v>
      </c>
      <c r="D13" s="8" t="s">
        <v>75</v>
      </c>
      <c r="E13" s="12">
        <v>82</v>
      </c>
      <c r="F13" s="12">
        <v>82</v>
      </c>
      <c r="G13" s="12">
        <v>88</v>
      </c>
      <c r="H13" s="12">
        <v>78</v>
      </c>
      <c r="I13" s="12">
        <v>85</v>
      </c>
      <c r="J13" s="12">
        <v>74</v>
      </c>
      <c r="K13" s="4">
        <f t="shared" si="0"/>
        <v>489</v>
      </c>
      <c r="L13" s="3"/>
      <c r="M13" s="9"/>
    </row>
    <row r="14" spans="1:13" ht="17.25">
      <c r="A14" s="3">
        <v>2</v>
      </c>
      <c r="B14" s="11">
        <v>33</v>
      </c>
      <c r="C14" s="10" t="s">
        <v>68</v>
      </c>
      <c r="D14" s="8" t="s">
        <v>52</v>
      </c>
      <c r="E14" s="12">
        <v>89</v>
      </c>
      <c r="F14" s="12">
        <v>93</v>
      </c>
      <c r="G14" s="12">
        <v>85</v>
      </c>
      <c r="H14" s="12">
        <v>90</v>
      </c>
      <c r="I14" s="12">
        <v>84</v>
      </c>
      <c r="J14" s="12">
        <v>90</v>
      </c>
      <c r="K14" s="4">
        <f t="shared" si="0"/>
        <v>531</v>
      </c>
      <c r="L14" s="3"/>
      <c r="M14" s="9"/>
    </row>
    <row r="15" spans="1:13" ht="17.25">
      <c r="A15" s="3">
        <v>2</v>
      </c>
      <c r="B15" s="11">
        <v>35</v>
      </c>
      <c r="C15" s="10" t="s">
        <v>69</v>
      </c>
      <c r="D15" s="8" t="s">
        <v>55</v>
      </c>
      <c r="E15" s="12">
        <v>72</v>
      </c>
      <c r="F15" s="12">
        <v>68</v>
      </c>
      <c r="G15" s="12">
        <v>60</v>
      </c>
      <c r="H15" s="12">
        <v>64</v>
      </c>
      <c r="I15" s="12">
        <v>47</v>
      </c>
      <c r="J15" s="12">
        <v>51</v>
      </c>
      <c r="K15" s="4">
        <f t="shared" si="0"/>
        <v>362</v>
      </c>
      <c r="L15" s="3"/>
      <c r="M15" s="9"/>
    </row>
    <row r="16" spans="1:13" ht="17.25">
      <c r="A16" s="3">
        <v>2</v>
      </c>
      <c r="B16" s="11">
        <v>36</v>
      </c>
      <c r="C16" s="10" t="s">
        <v>70</v>
      </c>
      <c r="D16" s="8" t="s">
        <v>52</v>
      </c>
      <c r="E16" s="12">
        <v>86</v>
      </c>
      <c r="F16" s="12">
        <v>87</v>
      </c>
      <c r="G16" s="12">
        <v>82</v>
      </c>
      <c r="H16" s="12">
        <v>87</v>
      </c>
      <c r="I16" s="12">
        <v>81</v>
      </c>
      <c r="J16" s="12">
        <v>79</v>
      </c>
      <c r="K16" s="4">
        <f t="shared" si="0"/>
        <v>502</v>
      </c>
      <c r="L16" s="3"/>
      <c r="M16" s="9"/>
    </row>
    <row r="17" spans="1:13" ht="17.25">
      <c r="A17" s="3">
        <v>2</v>
      </c>
      <c r="B17" s="11">
        <v>38</v>
      </c>
      <c r="C17" s="10" t="s">
        <v>71</v>
      </c>
      <c r="D17" s="8" t="s">
        <v>75</v>
      </c>
      <c r="E17" s="12">
        <v>64</v>
      </c>
      <c r="F17" s="12">
        <v>74</v>
      </c>
      <c r="G17" s="12">
        <v>64</v>
      </c>
      <c r="H17" s="12">
        <v>81</v>
      </c>
      <c r="I17" s="12">
        <v>67</v>
      </c>
      <c r="J17" s="12">
        <v>80</v>
      </c>
      <c r="K17" s="4">
        <f t="shared" si="0"/>
        <v>430</v>
      </c>
      <c r="L17" s="3"/>
      <c r="M17" s="9"/>
    </row>
    <row r="18" spans="1:13" ht="17.25">
      <c r="A18" s="3">
        <v>2</v>
      </c>
      <c r="B18" s="11">
        <v>40</v>
      </c>
      <c r="C18" s="10" t="s">
        <v>72</v>
      </c>
      <c r="D18" s="8" t="s">
        <v>52</v>
      </c>
      <c r="E18" s="12">
        <v>88</v>
      </c>
      <c r="F18" s="12">
        <v>82</v>
      </c>
      <c r="G18" s="12">
        <v>79</v>
      </c>
      <c r="H18" s="12">
        <v>83</v>
      </c>
      <c r="I18" s="12">
        <v>82</v>
      </c>
      <c r="J18" s="12">
        <v>82</v>
      </c>
      <c r="K18" s="4">
        <f t="shared" si="0"/>
        <v>496</v>
      </c>
      <c r="L18" s="3"/>
      <c r="M18" s="9"/>
    </row>
    <row r="19" spans="1:13" ht="17.25">
      <c r="A19" s="3">
        <v>2</v>
      </c>
      <c r="B19" s="11">
        <v>42</v>
      </c>
      <c r="C19" s="10" t="s">
        <v>73</v>
      </c>
      <c r="D19" s="8" t="s">
        <v>51</v>
      </c>
      <c r="E19" s="12">
        <v>82</v>
      </c>
      <c r="F19" s="12">
        <v>87</v>
      </c>
      <c r="G19" s="12">
        <v>80</v>
      </c>
      <c r="H19" s="12">
        <v>79</v>
      </c>
      <c r="I19" s="12">
        <v>80</v>
      </c>
      <c r="J19" s="12">
        <v>86</v>
      </c>
      <c r="K19" s="4">
        <f t="shared" si="0"/>
        <v>494</v>
      </c>
      <c r="L19" s="3"/>
      <c r="M19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&amp;C&amp;16平成16年度指導者講習会記録会
&amp;"ＭＳ Ｐゴシック,太字"&amp;20 10mS60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A1" sqref="A1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1.5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5</v>
      </c>
      <c r="N1" s="4" t="s">
        <v>6</v>
      </c>
    </row>
    <row r="2" spans="1:15" ht="17.25">
      <c r="A2" s="3">
        <f>RANK(M2,$M$2:$M$36)</f>
        <v>1</v>
      </c>
      <c r="B2" s="6"/>
      <c r="C2" s="3">
        <v>1</v>
      </c>
      <c r="D2" s="11">
        <v>40</v>
      </c>
      <c r="E2" s="10" t="s">
        <v>49</v>
      </c>
      <c r="F2" s="8" t="s">
        <v>52</v>
      </c>
      <c r="G2" s="12">
        <v>96</v>
      </c>
      <c r="H2" s="12">
        <v>93</v>
      </c>
      <c r="I2" s="12">
        <v>92</v>
      </c>
      <c r="J2" s="12">
        <v>91</v>
      </c>
      <c r="K2" s="12">
        <v>88</v>
      </c>
      <c r="L2" s="12">
        <v>97</v>
      </c>
      <c r="M2" s="4">
        <f aca="true" t="shared" si="0" ref="M2:M36">SUM(G2:L2)</f>
        <v>557</v>
      </c>
      <c r="N2" s="3"/>
      <c r="O2" s="9"/>
    </row>
    <row r="3" spans="1:15" ht="17.25">
      <c r="A3" s="3">
        <f>RANK(M3,$M$2:$M$36)</f>
        <v>2</v>
      </c>
      <c r="B3" s="6"/>
      <c r="C3" s="3">
        <v>1</v>
      </c>
      <c r="D3" s="11">
        <v>18</v>
      </c>
      <c r="E3" s="10" t="s">
        <v>32</v>
      </c>
      <c r="F3" s="8" t="s">
        <v>52</v>
      </c>
      <c r="G3" s="12">
        <v>90</v>
      </c>
      <c r="H3" s="12">
        <v>89</v>
      </c>
      <c r="I3" s="12">
        <v>91</v>
      </c>
      <c r="J3" s="12">
        <v>92</v>
      </c>
      <c r="K3" s="12">
        <v>93</v>
      </c>
      <c r="L3" s="12">
        <v>89</v>
      </c>
      <c r="M3" s="4">
        <f t="shared" si="0"/>
        <v>544</v>
      </c>
      <c r="N3" s="3"/>
      <c r="O3" s="9"/>
    </row>
    <row r="4" spans="1:15" ht="17.25">
      <c r="A4" s="3">
        <f>RANK(M4,$M$2:$M$36)</f>
        <v>3</v>
      </c>
      <c r="B4" s="6"/>
      <c r="C4" s="3">
        <v>2</v>
      </c>
      <c r="D4" s="11">
        <v>33</v>
      </c>
      <c r="E4" s="10" t="s">
        <v>68</v>
      </c>
      <c r="F4" s="8" t="s">
        <v>52</v>
      </c>
      <c r="G4" s="12">
        <v>89</v>
      </c>
      <c r="H4" s="12">
        <v>93</v>
      </c>
      <c r="I4" s="12">
        <v>85</v>
      </c>
      <c r="J4" s="12">
        <v>90</v>
      </c>
      <c r="K4" s="12">
        <v>84</v>
      </c>
      <c r="L4" s="12">
        <v>90</v>
      </c>
      <c r="M4" s="4">
        <f t="shared" si="0"/>
        <v>531</v>
      </c>
      <c r="N4" s="3"/>
      <c r="O4" s="9"/>
    </row>
    <row r="5" spans="1:15" ht="17.25">
      <c r="A5" s="3">
        <f>RANK(M5,$M$2:$M$36)</f>
        <v>4</v>
      </c>
      <c r="B5" s="6"/>
      <c r="C5" s="3">
        <v>1</v>
      </c>
      <c r="D5" s="11">
        <v>24</v>
      </c>
      <c r="E5" s="10" t="s">
        <v>38</v>
      </c>
      <c r="F5" s="8" t="s">
        <v>52</v>
      </c>
      <c r="G5" s="12">
        <v>86</v>
      </c>
      <c r="H5" s="12">
        <v>92</v>
      </c>
      <c r="I5" s="12">
        <v>85</v>
      </c>
      <c r="J5" s="12">
        <v>87</v>
      </c>
      <c r="K5" s="12">
        <v>88</v>
      </c>
      <c r="L5" s="12">
        <v>91</v>
      </c>
      <c r="M5" s="4">
        <f t="shared" si="0"/>
        <v>529</v>
      </c>
      <c r="N5" s="3"/>
      <c r="O5" s="9"/>
    </row>
    <row r="6" spans="1:15" ht="17.25">
      <c r="A6" s="3">
        <f>RANK(M6,$M$2:$M$36)</f>
        <v>5</v>
      </c>
      <c r="B6" s="6"/>
      <c r="C6" s="3">
        <v>1</v>
      </c>
      <c r="D6" s="11">
        <v>39</v>
      </c>
      <c r="E6" s="10" t="s">
        <v>48</v>
      </c>
      <c r="F6" s="8" t="s">
        <v>53</v>
      </c>
      <c r="G6" s="12">
        <v>90</v>
      </c>
      <c r="H6" s="12">
        <v>86</v>
      </c>
      <c r="I6" s="12">
        <v>89</v>
      </c>
      <c r="J6" s="12">
        <v>85</v>
      </c>
      <c r="K6" s="12">
        <v>85</v>
      </c>
      <c r="L6" s="12">
        <v>88</v>
      </c>
      <c r="M6" s="4">
        <f>SUM(G6:L6)</f>
        <v>523</v>
      </c>
      <c r="N6" s="3"/>
      <c r="O6" s="9"/>
    </row>
    <row r="7" spans="1:15" ht="17.25">
      <c r="A7" s="3">
        <f>RANK(M7,$M$2:$M$36)</f>
        <v>5</v>
      </c>
      <c r="B7" s="6"/>
      <c r="C7" s="3">
        <v>1</v>
      </c>
      <c r="D7" s="11">
        <v>31</v>
      </c>
      <c r="E7" s="10" t="s">
        <v>43</v>
      </c>
      <c r="F7" s="8" t="s">
        <v>53</v>
      </c>
      <c r="G7" s="12">
        <v>82</v>
      </c>
      <c r="H7" s="12">
        <v>85</v>
      </c>
      <c r="I7" s="12">
        <v>89</v>
      </c>
      <c r="J7" s="12">
        <v>91</v>
      </c>
      <c r="K7" s="12">
        <v>89</v>
      </c>
      <c r="L7" s="12">
        <v>87</v>
      </c>
      <c r="M7" s="4">
        <f t="shared" si="0"/>
        <v>523</v>
      </c>
      <c r="N7" s="3"/>
      <c r="O7" s="9"/>
    </row>
    <row r="8" spans="1:15" ht="17.25">
      <c r="A8" s="3">
        <f>RANK(M8,$M$2:$M$36)</f>
        <v>7</v>
      </c>
      <c r="B8" s="6"/>
      <c r="C8" s="3">
        <v>1</v>
      </c>
      <c r="D8" s="11">
        <v>36</v>
      </c>
      <c r="E8" s="10" t="s">
        <v>46</v>
      </c>
      <c r="F8" s="8" t="s">
        <v>52</v>
      </c>
      <c r="G8" s="12">
        <v>86</v>
      </c>
      <c r="H8" s="12">
        <v>84</v>
      </c>
      <c r="I8" s="12">
        <v>86</v>
      </c>
      <c r="J8" s="12">
        <v>89</v>
      </c>
      <c r="K8" s="12">
        <v>86</v>
      </c>
      <c r="L8" s="12">
        <v>89</v>
      </c>
      <c r="M8" s="4">
        <f t="shared" si="0"/>
        <v>520</v>
      </c>
      <c r="N8" s="3"/>
      <c r="O8" s="9"/>
    </row>
    <row r="9" spans="1:15" ht="17.25">
      <c r="A9" s="3">
        <f>RANK(M9,$M$2:$M$36)</f>
        <v>8</v>
      </c>
      <c r="B9" s="6"/>
      <c r="C9" s="3">
        <v>2</v>
      </c>
      <c r="D9" s="11">
        <v>18</v>
      </c>
      <c r="E9" s="10" t="s">
        <v>57</v>
      </c>
      <c r="F9" s="8" t="s">
        <v>52</v>
      </c>
      <c r="G9" s="12">
        <v>83</v>
      </c>
      <c r="H9" s="12">
        <v>84</v>
      </c>
      <c r="I9" s="12">
        <v>87</v>
      </c>
      <c r="J9" s="12">
        <v>86</v>
      </c>
      <c r="K9" s="12">
        <v>91</v>
      </c>
      <c r="L9" s="12">
        <v>87</v>
      </c>
      <c r="M9" s="4">
        <f t="shared" si="0"/>
        <v>518</v>
      </c>
      <c r="N9" s="3"/>
      <c r="O9" s="9"/>
    </row>
    <row r="10" spans="1:15" ht="17.25">
      <c r="A10" s="3">
        <f>RANK(M10,$M$2:$M$36)</f>
        <v>9</v>
      </c>
      <c r="B10" s="6"/>
      <c r="C10" s="3">
        <v>1</v>
      </c>
      <c r="D10" s="11">
        <v>35</v>
      </c>
      <c r="E10" s="10" t="s">
        <v>45</v>
      </c>
      <c r="F10" s="8" t="s">
        <v>55</v>
      </c>
      <c r="G10" s="12">
        <v>85</v>
      </c>
      <c r="H10" s="12">
        <v>86</v>
      </c>
      <c r="I10" s="12">
        <v>93</v>
      </c>
      <c r="J10" s="12">
        <v>86</v>
      </c>
      <c r="K10" s="12">
        <v>81</v>
      </c>
      <c r="L10" s="12">
        <v>84</v>
      </c>
      <c r="M10" s="4">
        <f t="shared" si="0"/>
        <v>515</v>
      </c>
      <c r="N10" s="3"/>
      <c r="O10" s="9"/>
    </row>
    <row r="11" spans="1:15" ht="17.25">
      <c r="A11" s="3">
        <f>RANK(M11,$M$2:$M$36)</f>
        <v>10</v>
      </c>
      <c r="B11" s="6"/>
      <c r="C11" s="3">
        <v>2</v>
      </c>
      <c r="D11" s="11">
        <v>19</v>
      </c>
      <c r="E11" s="10" t="s">
        <v>58</v>
      </c>
      <c r="F11" s="8" t="s">
        <v>53</v>
      </c>
      <c r="G11" s="12">
        <v>93</v>
      </c>
      <c r="H11" s="12">
        <v>81</v>
      </c>
      <c r="I11" s="12">
        <v>89</v>
      </c>
      <c r="J11" s="12">
        <v>79</v>
      </c>
      <c r="K11" s="12">
        <v>85</v>
      </c>
      <c r="L11" s="12">
        <v>86</v>
      </c>
      <c r="M11" s="4">
        <f t="shared" si="0"/>
        <v>513</v>
      </c>
      <c r="N11" s="3"/>
      <c r="O11" s="9"/>
    </row>
    <row r="12" spans="1:15" ht="17.25">
      <c r="A12" s="3">
        <f>RANK(M12,$M$2:$M$36)</f>
        <v>10</v>
      </c>
      <c r="B12" s="6"/>
      <c r="C12" s="3">
        <v>2</v>
      </c>
      <c r="D12" s="11">
        <v>28</v>
      </c>
      <c r="E12" s="10" t="s">
        <v>63</v>
      </c>
      <c r="F12" s="8" t="s">
        <v>56</v>
      </c>
      <c r="G12" s="12">
        <v>88</v>
      </c>
      <c r="H12" s="12">
        <v>84</v>
      </c>
      <c r="I12" s="12">
        <v>81</v>
      </c>
      <c r="J12" s="12">
        <v>90</v>
      </c>
      <c r="K12" s="12">
        <v>88</v>
      </c>
      <c r="L12" s="12">
        <v>82</v>
      </c>
      <c r="M12" s="4">
        <f t="shared" si="0"/>
        <v>513</v>
      </c>
      <c r="N12" s="3"/>
      <c r="O12" s="9"/>
    </row>
    <row r="13" spans="1:15" ht="17.25">
      <c r="A13" s="3">
        <f>RANK(M13,$M$2:$M$36)</f>
        <v>12</v>
      </c>
      <c r="B13" s="6"/>
      <c r="C13" s="3">
        <v>1</v>
      </c>
      <c r="D13" s="11">
        <v>23</v>
      </c>
      <c r="E13" s="10" t="s">
        <v>37</v>
      </c>
      <c r="F13" s="8" t="s">
        <v>51</v>
      </c>
      <c r="G13" s="12">
        <v>85</v>
      </c>
      <c r="H13" s="12">
        <v>87</v>
      </c>
      <c r="I13" s="12">
        <v>83</v>
      </c>
      <c r="J13" s="12">
        <v>86</v>
      </c>
      <c r="K13" s="12">
        <v>85</v>
      </c>
      <c r="L13" s="12">
        <v>86</v>
      </c>
      <c r="M13" s="4">
        <f t="shared" si="0"/>
        <v>512</v>
      </c>
      <c r="N13" s="3"/>
      <c r="O13" s="9"/>
    </row>
    <row r="14" spans="1:15" ht="17.25">
      <c r="A14" s="3">
        <f>RANK(M14,$M$2:$M$36)</f>
        <v>13</v>
      </c>
      <c r="B14" s="6"/>
      <c r="C14" s="3">
        <v>2</v>
      </c>
      <c r="D14" s="11">
        <v>20</v>
      </c>
      <c r="E14" s="10" t="s">
        <v>34</v>
      </c>
      <c r="F14" s="8" t="s">
        <v>54</v>
      </c>
      <c r="G14" s="12">
        <v>83</v>
      </c>
      <c r="H14" s="12">
        <v>83</v>
      </c>
      <c r="I14" s="12">
        <v>81</v>
      </c>
      <c r="J14" s="12">
        <v>86</v>
      </c>
      <c r="K14" s="12">
        <v>86</v>
      </c>
      <c r="L14" s="12">
        <v>84</v>
      </c>
      <c r="M14" s="4">
        <f t="shared" si="0"/>
        <v>503</v>
      </c>
      <c r="N14" s="3"/>
      <c r="O14" s="9"/>
    </row>
    <row r="15" spans="1:15" ht="17.25">
      <c r="A15" s="3">
        <f>RANK(M15,$M$2:$M$36)</f>
        <v>14</v>
      </c>
      <c r="B15" s="6"/>
      <c r="C15" s="3">
        <v>2</v>
      </c>
      <c r="D15" s="11">
        <v>36</v>
      </c>
      <c r="E15" s="10" t="s">
        <v>70</v>
      </c>
      <c r="F15" s="8" t="s">
        <v>52</v>
      </c>
      <c r="G15" s="12">
        <v>86</v>
      </c>
      <c r="H15" s="12">
        <v>87</v>
      </c>
      <c r="I15" s="12">
        <v>82</v>
      </c>
      <c r="J15" s="12">
        <v>87</v>
      </c>
      <c r="K15" s="12">
        <v>81</v>
      </c>
      <c r="L15" s="12">
        <v>79</v>
      </c>
      <c r="M15" s="4">
        <f t="shared" si="0"/>
        <v>502</v>
      </c>
      <c r="N15" s="3"/>
      <c r="O15" s="9"/>
    </row>
    <row r="16" spans="1:15" ht="17.25">
      <c r="A16" s="3">
        <f>RANK(M16,$M$2:$M$36)</f>
        <v>15</v>
      </c>
      <c r="B16" s="6"/>
      <c r="C16" s="3">
        <v>1</v>
      </c>
      <c r="D16" s="11">
        <v>30</v>
      </c>
      <c r="E16" s="10" t="s">
        <v>42</v>
      </c>
      <c r="F16" s="8" t="s">
        <v>54</v>
      </c>
      <c r="G16" s="12">
        <v>85</v>
      </c>
      <c r="H16" s="12">
        <v>80</v>
      </c>
      <c r="I16" s="12">
        <v>88</v>
      </c>
      <c r="J16" s="12">
        <v>85</v>
      </c>
      <c r="K16" s="12">
        <v>80</v>
      </c>
      <c r="L16" s="12">
        <v>82</v>
      </c>
      <c r="M16" s="4">
        <f t="shared" si="0"/>
        <v>500</v>
      </c>
      <c r="N16" s="3"/>
      <c r="O16" s="9"/>
    </row>
    <row r="17" spans="1:15" ht="17.25">
      <c r="A17" s="3">
        <f>RANK(M17,$M$2:$M$36)</f>
        <v>16</v>
      </c>
      <c r="B17" s="6"/>
      <c r="C17" s="3">
        <v>2</v>
      </c>
      <c r="D17" s="11">
        <v>22</v>
      </c>
      <c r="E17" s="10" t="s">
        <v>60</v>
      </c>
      <c r="F17" s="8" t="s">
        <v>56</v>
      </c>
      <c r="G17" s="12">
        <v>81</v>
      </c>
      <c r="H17" s="12">
        <v>88</v>
      </c>
      <c r="I17" s="12">
        <v>79</v>
      </c>
      <c r="J17" s="12">
        <v>86</v>
      </c>
      <c r="K17" s="12">
        <v>77</v>
      </c>
      <c r="L17" s="12">
        <v>88</v>
      </c>
      <c r="M17" s="4">
        <f t="shared" si="0"/>
        <v>499</v>
      </c>
      <c r="N17" s="3"/>
      <c r="O17" s="9"/>
    </row>
    <row r="18" spans="1:15" ht="17.25">
      <c r="A18" s="3">
        <f>RANK(M18,$M$2:$M$36)</f>
        <v>16</v>
      </c>
      <c r="B18" s="6"/>
      <c r="C18" s="3">
        <v>2</v>
      </c>
      <c r="D18" s="11">
        <v>31</v>
      </c>
      <c r="E18" s="10" t="s">
        <v>66</v>
      </c>
      <c r="F18" s="8" t="s">
        <v>53</v>
      </c>
      <c r="G18" s="12">
        <v>84</v>
      </c>
      <c r="H18" s="12">
        <v>83</v>
      </c>
      <c r="I18" s="12">
        <v>88</v>
      </c>
      <c r="J18" s="12">
        <v>81</v>
      </c>
      <c r="K18" s="12">
        <v>83</v>
      </c>
      <c r="L18" s="12">
        <v>80</v>
      </c>
      <c r="M18" s="4">
        <f t="shared" si="0"/>
        <v>499</v>
      </c>
      <c r="N18" s="3"/>
      <c r="O18" s="9"/>
    </row>
    <row r="19" spans="1:15" ht="17.25">
      <c r="A19" s="3">
        <f>RANK(M19,$M$2:$M$36)</f>
        <v>18</v>
      </c>
      <c r="B19" s="6"/>
      <c r="C19" s="3">
        <v>1</v>
      </c>
      <c r="D19" s="11">
        <v>19</v>
      </c>
      <c r="E19" s="10" t="s">
        <v>33</v>
      </c>
      <c r="F19" s="8" t="s">
        <v>53</v>
      </c>
      <c r="G19" s="12">
        <v>85</v>
      </c>
      <c r="H19" s="12">
        <v>88</v>
      </c>
      <c r="I19" s="12">
        <v>80</v>
      </c>
      <c r="J19" s="12">
        <v>84</v>
      </c>
      <c r="K19" s="12">
        <v>79</v>
      </c>
      <c r="L19" s="12">
        <v>82</v>
      </c>
      <c r="M19" s="4">
        <f t="shared" si="0"/>
        <v>498</v>
      </c>
      <c r="N19" s="3"/>
      <c r="O19" s="9"/>
    </row>
    <row r="20" spans="1:15" ht="17.25">
      <c r="A20" s="3">
        <f>RANK(M20,$M$2:$M$36)</f>
        <v>19</v>
      </c>
      <c r="B20" s="6"/>
      <c r="C20" s="3">
        <v>1</v>
      </c>
      <c r="D20" s="11">
        <v>26</v>
      </c>
      <c r="E20" s="10" t="s">
        <v>39</v>
      </c>
      <c r="F20" s="8" t="s">
        <v>51</v>
      </c>
      <c r="G20" s="12">
        <v>83</v>
      </c>
      <c r="H20" s="12">
        <v>81</v>
      </c>
      <c r="I20" s="12">
        <v>80</v>
      </c>
      <c r="J20" s="12">
        <v>87</v>
      </c>
      <c r="K20" s="12">
        <v>87</v>
      </c>
      <c r="L20" s="12">
        <v>79</v>
      </c>
      <c r="M20" s="4">
        <f t="shared" si="0"/>
        <v>497</v>
      </c>
      <c r="N20" s="3"/>
      <c r="O20" s="9"/>
    </row>
    <row r="21" spans="1:15" ht="17.25">
      <c r="A21" s="3">
        <f>RANK(M21,$M$2:$M$36)</f>
        <v>20</v>
      </c>
      <c r="B21" s="6"/>
      <c r="C21" s="3">
        <v>2</v>
      </c>
      <c r="D21" s="11">
        <v>40</v>
      </c>
      <c r="E21" s="10" t="s">
        <v>72</v>
      </c>
      <c r="F21" s="8" t="s">
        <v>52</v>
      </c>
      <c r="G21" s="12">
        <v>88</v>
      </c>
      <c r="H21" s="12">
        <v>82</v>
      </c>
      <c r="I21" s="12">
        <v>79</v>
      </c>
      <c r="J21" s="12">
        <v>83</v>
      </c>
      <c r="K21" s="12">
        <v>82</v>
      </c>
      <c r="L21" s="12">
        <v>82</v>
      </c>
      <c r="M21" s="4">
        <f t="shared" si="0"/>
        <v>496</v>
      </c>
      <c r="N21" s="3"/>
      <c r="O21" s="9"/>
    </row>
    <row r="22" spans="1:15" ht="17.25">
      <c r="A22" s="3">
        <f>RANK(M22,$M$2:$M$36)</f>
        <v>21</v>
      </c>
      <c r="B22" s="6"/>
      <c r="C22" s="3">
        <v>1</v>
      </c>
      <c r="D22" s="11">
        <v>20</v>
      </c>
      <c r="E22" s="10" t="s">
        <v>59</v>
      </c>
      <c r="F22" s="8" t="s">
        <v>54</v>
      </c>
      <c r="G22" s="12">
        <v>85</v>
      </c>
      <c r="H22" s="12">
        <v>75</v>
      </c>
      <c r="I22" s="12">
        <v>82</v>
      </c>
      <c r="J22" s="12">
        <v>89</v>
      </c>
      <c r="K22" s="12">
        <v>84</v>
      </c>
      <c r="L22" s="12">
        <v>80</v>
      </c>
      <c r="M22" s="4">
        <f t="shared" si="0"/>
        <v>495</v>
      </c>
      <c r="N22" s="3"/>
      <c r="O22" s="9"/>
    </row>
    <row r="23" spans="1:15" ht="17.25">
      <c r="A23" s="3">
        <f>RANK(M23,$M$2:$M$36)</f>
        <v>22</v>
      </c>
      <c r="B23" s="6"/>
      <c r="C23" s="3">
        <v>2</v>
      </c>
      <c r="D23" s="11">
        <v>42</v>
      </c>
      <c r="E23" s="10" t="s">
        <v>73</v>
      </c>
      <c r="F23" s="8" t="s">
        <v>51</v>
      </c>
      <c r="G23" s="12">
        <v>82</v>
      </c>
      <c r="H23" s="12">
        <v>87</v>
      </c>
      <c r="I23" s="12">
        <v>80</v>
      </c>
      <c r="J23" s="12">
        <v>79</v>
      </c>
      <c r="K23" s="12">
        <v>80</v>
      </c>
      <c r="L23" s="12">
        <v>86</v>
      </c>
      <c r="M23" s="4">
        <f t="shared" si="0"/>
        <v>494</v>
      </c>
      <c r="N23" s="3"/>
      <c r="O23" s="9"/>
    </row>
    <row r="24" spans="1:15" ht="17.25">
      <c r="A24" s="3">
        <f>RANK(M24,$M$2:$M$36)</f>
        <v>23</v>
      </c>
      <c r="B24" s="6"/>
      <c r="C24" s="3">
        <v>2</v>
      </c>
      <c r="D24" s="11">
        <v>30</v>
      </c>
      <c r="E24" s="10" t="s">
        <v>65</v>
      </c>
      <c r="F24" s="8" t="s">
        <v>54</v>
      </c>
      <c r="G24" s="12">
        <v>88</v>
      </c>
      <c r="H24" s="12">
        <v>82</v>
      </c>
      <c r="I24" s="12">
        <v>89</v>
      </c>
      <c r="J24" s="12">
        <v>86</v>
      </c>
      <c r="K24" s="12">
        <v>71</v>
      </c>
      <c r="L24" s="12">
        <v>77</v>
      </c>
      <c r="M24" s="4">
        <f t="shared" si="0"/>
        <v>493</v>
      </c>
      <c r="N24" s="3"/>
      <c r="O24" s="9"/>
    </row>
    <row r="25" spans="1:15" ht="17.25">
      <c r="A25" s="3">
        <f>RANK(M25,$M$2:$M$36)</f>
        <v>24</v>
      </c>
      <c r="B25" s="6"/>
      <c r="C25" s="3">
        <v>1</v>
      </c>
      <c r="D25" s="11">
        <v>29</v>
      </c>
      <c r="E25" s="10" t="s">
        <v>41</v>
      </c>
      <c r="F25" s="8" t="s">
        <v>51</v>
      </c>
      <c r="G25" s="12">
        <v>80</v>
      </c>
      <c r="H25" s="12">
        <v>77</v>
      </c>
      <c r="I25" s="12">
        <v>80</v>
      </c>
      <c r="J25" s="12">
        <v>84</v>
      </c>
      <c r="K25" s="12">
        <v>87</v>
      </c>
      <c r="L25" s="12">
        <v>81</v>
      </c>
      <c r="M25" s="4">
        <f t="shared" si="0"/>
        <v>489</v>
      </c>
      <c r="N25" s="3"/>
      <c r="O25" s="9"/>
    </row>
    <row r="26" spans="1:15" ht="17.25">
      <c r="A26" s="3">
        <f>RANK(M26,$M$2:$M$36)</f>
        <v>25</v>
      </c>
      <c r="B26" s="6"/>
      <c r="C26" s="3">
        <v>1</v>
      </c>
      <c r="D26" s="11">
        <v>33</v>
      </c>
      <c r="E26" s="10" t="s">
        <v>44</v>
      </c>
      <c r="F26" s="8" t="s">
        <v>52</v>
      </c>
      <c r="G26" s="12">
        <v>80</v>
      </c>
      <c r="H26" s="12">
        <v>75</v>
      </c>
      <c r="I26" s="12">
        <v>76</v>
      </c>
      <c r="J26" s="12">
        <v>74</v>
      </c>
      <c r="K26" s="12">
        <v>87</v>
      </c>
      <c r="L26" s="12">
        <v>83</v>
      </c>
      <c r="M26" s="4">
        <f t="shared" si="0"/>
        <v>475</v>
      </c>
      <c r="N26" s="3"/>
      <c r="O26" s="9"/>
    </row>
    <row r="27" spans="1:15" ht="17.25">
      <c r="A27" s="3">
        <f>RANK(M27,$M$2:$M$36)</f>
        <v>26</v>
      </c>
      <c r="B27" s="6"/>
      <c r="C27" s="3">
        <v>2</v>
      </c>
      <c r="D27" s="11">
        <v>29</v>
      </c>
      <c r="E27" s="10" t="s">
        <v>64</v>
      </c>
      <c r="F27" s="8" t="s">
        <v>51</v>
      </c>
      <c r="G27" s="12">
        <v>83</v>
      </c>
      <c r="H27" s="12">
        <v>81</v>
      </c>
      <c r="I27" s="12">
        <v>79</v>
      </c>
      <c r="J27" s="12">
        <v>79</v>
      </c>
      <c r="K27" s="12">
        <v>72</v>
      </c>
      <c r="L27" s="12">
        <v>79</v>
      </c>
      <c r="M27" s="4">
        <f t="shared" si="0"/>
        <v>473</v>
      </c>
      <c r="N27" s="3"/>
      <c r="O27" s="9"/>
    </row>
    <row r="28" spans="1:15" ht="17.25">
      <c r="A28" s="3">
        <f>RANK(M28,$M$2:$M$36)</f>
        <v>27</v>
      </c>
      <c r="B28" s="6"/>
      <c r="C28" s="3">
        <v>1</v>
      </c>
      <c r="D28" s="11">
        <v>21</v>
      </c>
      <c r="E28" s="10" t="s">
        <v>35</v>
      </c>
      <c r="F28" s="8" t="s">
        <v>55</v>
      </c>
      <c r="G28" s="12">
        <v>84</v>
      </c>
      <c r="H28" s="12">
        <v>74</v>
      </c>
      <c r="I28" s="12">
        <v>78</v>
      </c>
      <c r="J28" s="12">
        <v>82</v>
      </c>
      <c r="K28" s="12">
        <v>78</v>
      </c>
      <c r="L28" s="12">
        <v>75</v>
      </c>
      <c r="M28" s="4">
        <f t="shared" si="0"/>
        <v>471</v>
      </c>
      <c r="N28" s="3"/>
      <c r="O28" s="9"/>
    </row>
    <row r="29" spans="1:15" ht="17.25">
      <c r="A29" s="3">
        <f>RANK(M29,$M$2:$M$36)</f>
        <v>28</v>
      </c>
      <c r="B29" s="6"/>
      <c r="C29" s="3">
        <v>2</v>
      </c>
      <c r="D29" s="11">
        <v>26</v>
      </c>
      <c r="E29" s="10" t="s">
        <v>62</v>
      </c>
      <c r="F29" s="8" t="s">
        <v>51</v>
      </c>
      <c r="G29" s="12">
        <v>77</v>
      </c>
      <c r="H29" s="12">
        <v>79</v>
      </c>
      <c r="I29" s="12">
        <v>70</v>
      </c>
      <c r="J29" s="12">
        <v>81</v>
      </c>
      <c r="K29" s="12">
        <v>79</v>
      </c>
      <c r="L29" s="12">
        <v>82</v>
      </c>
      <c r="M29" s="4">
        <f t="shared" si="0"/>
        <v>468</v>
      </c>
      <c r="N29" s="3"/>
      <c r="O29" s="9"/>
    </row>
    <row r="30" spans="1:15" ht="17.25">
      <c r="A30" s="3">
        <f>RANK(M30,$M$2:$M$36)</f>
        <v>29</v>
      </c>
      <c r="B30" s="6"/>
      <c r="C30" s="3">
        <v>1</v>
      </c>
      <c r="D30" s="11">
        <v>28</v>
      </c>
      <c r="E30" s="10" t="s">
        <v>40</v>
      </c>
      <c r="F30" s="8" t="s">
        <v>56</v>
      </c>
      <c r="G30" s="12">
        <v>79</v>
      </c>
      <c r="H30" s="12">
        <v>73</v>
      </c>
      <c r="I30" s="12">
        <v>70</v>
      </c>
      <c r="J30" s="12">
        <v>77</v>
      </c>
      <c r="K30" s="12">
        <v>77</v>
      </c>
      <c r="L30" s="12">
        <v>82</v>
      </c>
      <c r="M30" s="4">
        <f t="shared" si="0"/>
        <v>458</v>
      </c>
      <c r="N30" s="3"/>
      <c r="O30" s="9"/>
    </row>
    <row r="31" spans="1:15" ht="17.25">
      <c r="A31" s="3">
        <f>RANK(M31,$M$2:$M$36)</f>
        <v>30</v>
      </c>
      <c r="B31" s="6"/>
      <c r="C31" s="3">
        <v>1</v>
      </c>
      <c r="D31" s="11">
        <v>17</v>
      </c>
      <c r="E31" s="10" t="s">
        <v>31</v>
      </c>
      <c r="F31" s="8" t="s">
        <v>51</v>
      </c>
      <c r="G31" s="12">
        <v>76</v>
      </c>
      <c r="H31" s="12">
        <v>83</v>
      </c>
      <c r="I31" s="12">
        <v>80</v>
      </c>
      <c r="J31" s="12">
        <v>75</v>
      </c>
      <c r="K31" s="12">
        <v>69</v>
      </c>
      <c r="L31" s="12">
        <v>72</v>
      </c>
      <c r="M31" s="4">
        <f t="shared" si="0"/>
        <v>455</v>
      </c>
      <c r="N31" s="3"/>
      <c r="O31" s="9"/>
    </row>
    <row r="32" spans="1:15" ht="17.25">
      <c r="A32" s="3">
        <f>RANK(M32,$M$2:$M$36)</f>
        <v>31</v>
      </c>
      <c r="B32" s="6"/>
      <c r="C32" s="3">
        <v>1</v>
      </c>
      <c r="D32" s="11">
        <v>38</v>
      </c>
      <c r="E32" s="10" t="s">
        <v>47</v>
      </c>
      <c r="F32" s="8" t="s">
        <v>51</v>
      </c>
      <c r="G32" s="12">
        <v>78</v>
      </c>
      <c r="H32" s="12">
        <v>72</v>
      </c>
      <c r="I32" s="12">
        <v>68</v>
      </c>
      <c r="J32" s="12">
        <v>73</v>
      </c>
      <c r="K32" s="12">
        <v>67</v>
      </c>
      <c r="L32" s="12">
        <v>65</v>
      </c>
      <c r="M32" s="4">
        <f t="shared" si="0"/>
        <v>423</v>
      </c>
      <c r="N32" s="3"/>
      <c r="O32" s="9"/>
    </row>
    <row r="33" spans="1:15" ht="17.25">
      <c r="A33" s="3">
        <f>RANK(M33,$M$2:$M$36)</f>
        <v>32</v>
      </c>
      <c r="B33" s="6"/>
      <c r="C33" s="3">
        <v>2</v>
      </c>
      <c r="D33" s="11">
        <v>17</v>
      </c>
      <c r="E33" s="10" t="s">
        <v>74</v>
      </c>
      <c r="F33" s="8" t="s">
        <v>51</v>
      </c>
      <c r="G33" s="12">
        <v>75</v>
      </c>
      <c r="H33" s="12">
        <v>62</v>
      </c>
      <c r="I33" s="12">
        <v>71</v>
      </c>
      <c r="J33" s="12">
        <v>73</v>
      </c>
      <c r="K33" s="12">
        <v>73</v>
      </c>
      <c r="L33" s="12">
        <v>64</v>
      </c>
      <c r="M33" s="4">
        <f t="shared" si="0"/>
        <v>418</v>
      </c>
      <c r="N33" s="3"/>
      <c r="O33" s="9"/>
    </row>
    <row r="34" spans="1:15" ht="17.25">
      <c r="A34" s="3">
        <f>RANK(M34,$M$2:$M$36)</f>
        <v>33</v>
      </c>
      <c r="B34" s="6"/>
      <c r="C34" s="3">
        <v>1</v>
      </c>
      <c r="D34" s="11">
        <v>42</v>
      </c>
      <c r="E34" s="10" t="s">
        <v>50</v>
      </c>
      <c r="F34" s="8" t="s">
        <v>51</v>
      </c>
      <c r="G34" s="12">
        <v>70</v>
      </c>
      <c r="H34" s="12">
        <v>62</v>
      </c>
      <c r="I34" s="12">
        <v>69</v>
      </c>
      <c r="J34" s="12">
        <v>54</v>
      </c>
      <c r="K34" s="12">
        <v>62</v>
      </c>
      <c r="L34" s="12">
        <v>63</v>
      </c>
      <c r="M34" s="4">
        <f t="shared" si="0"/>
        <v>380</v>
      </c>
      <c r="N34" s="3"/>
      <c r="O34" s="9"/>
    </row>
    <row r="35" spans="1:15" ht="17.25">
      <c r="A35" s="3">
        <f>RANK(M35,$M$2:$M$36)</f>
        <v>34</v>
      </c>
      <c r="B35" s="6"/>
      <c r="C35" s="3">
        <v>2</v>
      </c>
      <c r="D35" s="11">
        <v>23</v>
      </c>
      <c r="E35" s="10" t="s">
        <v>61</v>
      </c>
      <c r="F35" s="8" t="s">
        <v>51</v>
      </c>
      <c r="G35" s="12">
        <v>61</v>
      </c>
      <c r="H35" s="12">
        <v>62</v>
      </c>
      <c r="I35" s="12">
        <v>68</v>
      </c>
      <c r="J35" s="12">
        <v>57</v>
      </c>
      <c r="K35" s="12">
        <v>60</v>
      </c>
      <c r="L35" s="12">
        <v>59</v>
      </c>
      <c r="M35" s="4">
        <f t="shared" si="0"/>
        <v>367</v>
      </c>
      <c r="N35" s="3"/>
      <c r="O35" s="9"/>
    </row>
    <row r="36" spans="1:15" ht="17.25">
      <c r="A36" s="3">
        <f>RANK(M36,$M$2:$M$36)</f>
        <v>35</v>
      </c>
      <c r="B36" s="6"/>
      <c r="C36" s="3">
        <v>2</v>
      </c>
      <c r="D36" s="11">
        <v>35</v>
      </c>
      <c r="E36" s="10" t="s">
        <v>69</v>
      </c>
      <c r="F36" s="8" t="s">
        <v>55</v>
      </c>
      <c r="G36" s="12">
        <v>72</v>
      </c>
      <c r="H36" s="12">
        <v>68</v>
      </c>
      <c r="I36" s="12">
        <v>60</v>
      </c>
      <c r="J36" s="12">
        <v>64</v>
      </c>
      <c r="K36" s="12">
        <v>47</v>
      </c>
      <c r="L36" s="12">
        <v>51</v>
      </c>
      <c r="M36" s="4">
        <f t="shared" si="0"/>
        <v>362</v>
      </c>
      <c r="N36" s="3"/>
      <c r="O36" s="9"/>
    </row>
    <row r="38" spans="1:15" ht="17.25">
      <c r="A38" s="3"/>
      <c r="B38" s="6"/>
      <c r="C38" s="3">
        <v>1</v>
      </c>
      <c r="D38" s="11">
        <v>22</v>
      </c>
      <c r="E38" s="10" t="s">
        <v>36</v>
      </c>
      <c r="F38" s="8" t="s">
        <v>75</v>
      </c>
      <c r="G38" s="12">
        <v>80</v>
      </c>
      <c r="H38" s="12">
        <v>84</v>
      </c>
      <c r="I38" s="12">
        <v>87</v>
      </c>
      <c r="J38" s="12">
        <v>91</v>
      </c>
      <c r="K38" s="12">
        <v>85</v>
      </c>
      <c r="L38" s="12">
        <v>86</v>
      </c>
      <c r="M38" s="4">
        <f>SUM(G38:L38)</f>
        <v>513</v>
      </c>
      <c r="N38" s="3"/>
      <c r="O38" s="9"/>
    </row>
    <row r="39" spans="1:15" ht="17.25">
      <c r="A39" s="3"/>
      <c r="B39" s="6"/>
      <c r="C39" s="3">
        <v>2</v>
      </c>
      <c r="D39" s="11">
        <v>32</v>
      </c>
      <c r="E39" s="10" t="s">
        <v>67</v>
      </c>
      <c r="F39" s="8" t="s">
        <v>75</v>
      </c>
      <c r="G39" s="12">
        <v>82</v>
      </c>
      <c r="H39" s="12">
        <v>82</v>
      </c>
      <c r="I39" s="12">
        <v>88</v>
      </c>
      <c r="J39" s="12">
        <v>78</v>
      </c>
      <c r="K39" s="12">
        <v>85</v>
      </c>
      <c r="L39" s="12">
        <v>74</v>
      </c>
      <c r="M39" s="4">
        <f>SUM(G39:L39)</f>
        <v>489</v>
      </c>
      <c r="N39" s="3"/>
      <c r="O39" s="9"/>
    </row>
    <row r="40" spans="1:15" ht="17.25">
      <c r="A40" s="3"/>
      <c r="B40" s="6"/>
      <c r="C40" s="3">
        <v>2</v>
      </c>
      <c r="D40" s="11">
        <v>38</v>
      </c>
      <c r="E40" s="10" t="s">
        <v>71</v>
      </c>
      <c r="F40" s="8" t="s">
        <v>75</v>
      </c>
      <c r="G40" s="12">
        <v>64</v>
      </c>
      <c r="H40" s="12">
        <v>74</v>
      </c>
      <c r="I40" s="12">
        <v>64</v>
      </c>
      <c r="J40" s="12">
        <v>81</v>
      </c>
      <c r="K40" s="12">
        <v>67</v>
      </c>
      <c r="L40" s="12">
        <v>80</v>
      </c>
      <c r="M40" s="4">
        <f>SUM(G40:L40)</f>
        <v>430</v>
      </c>
      <c r="N40" s="3"/>
      <c r="O40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&amp;C&amp;16平成16年度指導者講習会記録会
&amp;"ＭＳ Ｐゴシック,太字"&amp;20 10mS60</oddHeader>
    <oddFooter>&amp;L&amp;D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75" zoomScaleNormal="75" workbookViewId="0" topLeftCell="A1">
      <selection activeCell="A1" sqref="A1:A2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46" t="s">
        <v>9</v>
      </c>
      <c r="B1" s="46" t="s">
        <v>10</v>
      </c>
      <c r="C1" s="46" t="s">
        <v>11</v>
      </c>
      <c r="D1" s="46" t="s">
        <v>12</v>
      </c>
      <c r="E1" s="13" t="s">
        <v>13</v>
      </c>
      <c r="F1" s="14" t="s">
        <v>14</v>
      </c>
      <c r="G1" s="15" t="s">
        <v>15</v>
      </c>
      <c r="H1" s="14" t="s">
        <v>16</v>
      </c>
      <c r="I1" s="15" t="s">
        <v>17</v>
      </c>
      <c r="J1" s="14" t="s">
        <v>18</v>
      </c>
      <c r="K1" s="15" t="s">
        <v>19</v>
      </c>
      <c r="L1" s="14" t="s">
        <v>20</v>
      </c>
      <c r="M1" s="13" t="s">
        <v>21</v>
      </c>
      <c r="N1" s="16" t="s">
        <v>22</v>
      </c>
      <c r="O1" s="14" t="s">
        <v>23</v>
      </c>
      <c r="P1" s="41" t="s">
        <v>24</v>
      </c>
      <c r="Q1" s="43" t="s">
        <v>25</v>
      </c>
      <c r="R1" s="45" t="s">
        <v>0</v>
      </c>
    </row>
    <row r="2" spans="1:18" ht="21.75" customHeight="1" thickBot="1">
      <c r="A2" s="46"/>
      <c r="B2" s="46"/>
      <c r="C2" s="46"/>
      <c r="D2" s="46"/>
      <c r="E2" s="17" t="s">
        <v>26</v>
      </c>
      <c r="F2" s="18" t="s">
        <v>26</v>
      </c>
      <c r="G2" s="19" t="s">
        <v>26</v>
      </c>
      <c r="H2" s="18" t="s">
        <v>26</v>
      </c>
      <c r="I2" s="19" t="s">
        <v>26</v>
      </c>
      <c r="J2" s="18" t="s">
        <v>26</v>
      </c>
      <c r="K2" s="19" t="s">
        <v>26</v>
      </c>
      <c r="L2" s="18" t="s">
        <v>26</v>
      </c>
      <c r="M2" s="19" t="s">
        <v>26</v>
      </c>
      <c r="N2" s="20" t="s">
        <v>26</v>
      </c>
      <c r="O2" s="18" t="s">
        <v>26</v>
      </c>
      <c r="P2" s="42"/>
      <c r="Q2" s="44"/>
      <c r="R2" s="45"/>
    </row>
    <row r="3" spans="1:18" ht="24.75" customHeight="1" thickBot="1">
      <c r="A3" s="30">
        <v>1</v>
      </c>
      <c r="B3" s="39" t="s">
        <v>49</v>
      </c>
      <c r="C3" s="33" t="s">
        <v>52</v>
      </c>
      <c r="D3" s="38">
        <v>557</v>
      </c>
      <c r="E3" s="21">
        <v>8.7</v>
      </c>
      <c r="F3" s="21">
        <v>8.4</v>
      </c>
      <c r="G3" s="21">
        <v>8.5</v>
      </c>
      <c r="H3" s="21">
        <v>10</v>
      </c>
      <c r="I3" s="21">
        <v>8.8</v>
      </c>
      <c r="J3" s="21">
        <v>10.6</v>
      </c>
      <c r="K3" s="21">
        <v>9.9</v>
      </c>
      <c r="L3" s="21">
        <v>9.3</v>
      </c>
      <c r="M3" s="21">
        <v>9.3</v>
      </c>
      <c r="N3" s="21">
        <v>9.3</v>
      </c>
      <c r="O3" s="21"/>
      <c r="P3" s="24">
        <f>SUM(E3:N3)</f>
        <v>92.8</v>
      </c>
      <c r="Q3" s="26">
        <f>D3+P3</f>
        <v>649.8</v>
      </c>
      <c r="R3" s="28">
        <f>RANK(Q3,Q3:Q17)</f>
        <v>1</v>
      </c>
    </row>
    <row r="4" spans="1:18" ht="24.75" customHeight="1" thickBot="1">
      <c r="A4" s="30"/>
      <c r="B4" s="40"/>
      <c r="C4" s="34"/>
      <c r="D4" s="38"/>
      <c r="E4" s="22">
        <f>D3+E3</f>
        <v>565.7</v>
      </c>
      <c r="F4" s="22">
        <f>E4+F3</f>
        <v>574.1</v>
      </c>
      <c r="G4" s="22">
        <f aca="true" t="shared" si="0" ref="G4:O4">F4+G3</f>
        <v>582.6</v>
      </c>
      <c r="H4" s="22">
        <f t="shared" si="0"/>
        <v>592.6</v>
      </c>
      <c r="I4" s="22">
        <f t="shared" si="0"/>
        <v>601.4</v>
      </c>
      <c r="J4" s="22">
        <f t="shared" si="0"/>
        <v>612</v>
      </c>
      <c r="K4" s="22">
        <f t="shared" si="0"/>
        <v>621.9</v>
      </c>
      <c r="L4" s="22">
        <f t="shared" si="0"/>
        <v>631.1999999999999</v>
      </c>
      <c r="M4" s="22">
        <f t="shared" si="0"/>
        <v>640.4999999999999</v>
      </c>
      <c r="N4" s="22">
        <f t="shared" si="0"/>
        <v>649.7999999999998</v>
      </c>
      <c r="O4" s="22">
        <f t="shared" si="0"/>
        <v>649.7999999999998</v>
      </c>
      <c r="P4" s="25"/>
      <c r="Q4" s="27"/>
      <c r="R4" s="29"/>
    </row>
    <row r="5" spans="1:18" ht="24.75" customHeight="1" thickBot="1">
      <c r="A5" s="30">
        <v>2</v>
      </c>
      <c r="B5" s="31" t="s">
        <v>32</v>
      </c>
      <c r="C5" s="33" t="s">
        <v>52</v>
      </c>
      <c r="D5" s="38">
        <v>544</v>
      </c>
      <c r="E5" s="21">
        <v>7.7</v>
      </c>
      <c r="F5" s="21">
        <v>8.2</v>
      </c>
      <c r="G5" s="21">
        <v>7.8</v>
      </c>
      <c r="H5" s="21">
        <v>6</v>
      </c>
      <c r="I5" s="21">
        <v>8</v>
      </c>
      <c r="J5" s="21">
        <v>8.2</v>
      </c>
      <c r="K5" s="21">
        <v>9.8</v>
      </c>
      <c r="L5" s="21">
        <v>5.9</v>
      </c>
      <c r="M5" s="21">
        <v>10.5</v>
      </c>
      <c r="N5" s="21">
        <v>9.3</v>
      </c>
      <c r="O5" s="21"/>
      <c r="P5" s="24">
        <f>SUM(E5:N5)</f>
        <v>81.39999999999999</v>
      </c>
      <c r="Q5" s="26">
        <f>D5+P5</f>
        <v>625.4</v>
      </c>
      <c r="R5" s="28">
        <f>RANK(Q5,Q3:Q17)</f>
        <v>2</v>
      </c>
    </row>
    <row r="6" spans="1:18" ht="24.75" customHeight="1" thickBot="1">
      <c r="A6" s="30"/>
      <c r="B6" s="32"/>
      <c r="C6" s="34"/>
      <c r="D6" s="38"/>
      <c r="E6" s="22">
        <f>D5+E5</f>
        <v>551.7</v>
      </c>
      <c r="F6" s="23">
        <f aca="true" t="shared" si="1" ref="F6:O6">E6+F5</f>
        <v>559.9000000000001</v>
      </c>
      <c r="G6" s="23">
        <f t="shared" si="1"/>
        <v>567.7</v>
      </c>
      <c r="H6" s="23">
        <f t="shared" si="1"/>
        <v>573.7</v>
      </c>
      <c r="I6" s="23">
        <f t="shared" si="1"/>
        <v>581.7</v>
      </c>
      <c r="J6" s="23">
        <f t="shared" si="1"/>
        <v>589.9000000000001</v>
      </c>
      <c r="K6" s="23">
        <f t="shared" si="1"/>
        <v>599.7</v>
      </c>
      <c r="L6" s="23">
        <f t="shared" si="1"/>
        <v>605.6</v>
      </c>
      <c r="M6" s="23">
        <f t="shared" si="1"/>
        <v>616.1</v>
      </c>
      <c r="N6" s="23">
        <f t="shared" si="1"/>
        <v>625.4</v>
      </c>
      <c r="O6" s="23">
        <f t="shared" si="1"/>
        <v>625.4</v>
      </c>
      <c r="P6" s="25"/>
      <c r="Q6" s="27"/>
      <c r="R6" s="29"/>
    </row>
    <row r="7" spans="1:18" ht="24.75" customHeight="1" thickBot="1">
      <c r="A7" s="30">
        <v>3</v>
      </c>
      <c r="B7" s="36" t="s">
        <v>68</v>
      </c>
      <c r="C7" s="33" t="s">
        <v>52</v>
      </c>
      <c r="D7" s="38">
        <v>531</v>
      </c>
      <c r="E7" s="21">
        <v>7.7</v>
      </c>
      <c r="F7" s="21">
        <v>10.2</v>
      </c>
      <c r="G7" s="21">
        <v>8.9</v>
      </c>
      <c r="H7" s="21">
        <v>10</v>
      </c>
      <c r="I7" s="21">
        <v>9.9</v>
      </c>
      <c r="J7" s="21">
        <v>7.7</v>
      </c>
      <c r="K7" s="21">
        <v>10.5</v>
      </c>
      <c r="L7" s="21">
        <v>9.3</v>
      </c>
      <c r="M7" s="21">
        <v>8.7</v>
      </c>
      <c r="N7" s="21">
        <v>9.4</v>
      </c>
      <c r="O7" s="21"/>
      <c r="P7" s="24">
        <f>SUM(E7:N7)</f>
        <v>92.30000000000001</v>
      </c>
      <c r="Q7" s="26">
        <f>D7+P7</f>
        <v>623.3</v>
      </c>
      <c r="R7" s="28">
        <f>RANK(Q7,Q3:Q17)</f>
        <v>3</v>
      </c>
    </row>
    <row r="8" spans="1:18" ht="24.75" customHeight="1" thickBot="1">
      <c r="A8" s="30"/>
      <c r="B8" s="37"/>
      <c r="C8" s="34"/>
      <c r="D8" s="38"/>
      <c r="E8" s="22">
        <f>D7+E7</f>
        <v>538.7</v>
      </c>
      <c r="F8" s="23">
        <f aca="true" t="shared" si="2" ref="F8:O8">E8+F7</f>
        <v>548.9000000000001</v>
      </c>
      <c r="G8" s="23">
        <f t="shared" si="2"/>
        <v>557.8000000000001</v>
      </c>
      <c r="H8" s="23">
        <f t="shared" si="2"/>
        <v>567.8000000000001</v>
      </c>
      <c r="I8" s="23">
        <f t="shared" si="2"/>
        <v>577.7</v>
      </c>
      <c r="J8" s="23">
        <f t="shared" si="2"/>
        <v>585.4000000000001</v>
      </c>
      <c r="K8" s="23">
        <f t="shared" si="2"/>
        <v>595.9000000000001</v>
      </c>
      <c r="L8" s="23">
        <f t="shared" si="2"/>
        <v>605.2</v>
      </c>
      <c r="M8" s="23">
        <f t="shared" si="2"/>
        <v>613.9000000000001</v>
      </c>
      <c r="N8" s="23">
        <f t="shared" si="2"/>
        <v>623.3000000000001</v>
      </c>
      <c r="O8" s="23">
        <f t="shared" si="2"/>
        <v>623.3000000000001</v>
      </c>
      <c r="P8" s="25"/>
      <c r="Q8" s="27"/>
      <c r="R8" s="29"/>
    </row>
    <row r="9" spans="1:18" ht="24.75" customHeight="1" thickBot="1">
      <c r="A9" s="30">
        <v>4</v>
      </c>
      <c r="B9" s="39" t="s">
        <v>38</v>
      </c>
      <c r="C9" s="33" t="s">
        <v>52</v>
      </c>
      <c r="D9" s="35">
        <v>529</v>
      </c>
      <c r="E9" s="21">
        <v>8.5</v>
      </c>
      <c r="F9" s="21">
        <v>7.1</v>
      </c>
      <c r="G9" s="21">
        <v>8.6</v>
      </c>
      <c r="H9" s="21">
        <v>9.1</v>
      </c>
      <c r="I9" s="21">
        <v>9.5</v>
      </c>
      <c r="J9" s="21">
        <v>10.6</v>
      </c>
      <c r="K9" s="21">
        <v>9.3</v>
      </c>
      <c r="L9" s="21">
        <v>7.9</v>
      </c>
      <c r="M9" s="21">
        <v>8.8</v>
      </c>
      <c r="N9" s="21">
        <v>8.8</v>
      </c>
      <c r="O9" s="21"/>
      <c r="P9" s="24">
        <f>SUM(E9:N9)</f>
        <v>88.2</v>
      </c>
      <c r="Q9" s="26">
        <f>D9+P9</f>
        <v>617.2</v>
      </c>
      <c r="R9" s="28">
        <f>RANK(Q9,Q3:Q17)</f>
        <v>4</v>
      </c>
    </row>
    <row r="10" spans="1:18" ht="24.75" customHeight="1" thickBot="1">
      <c r="A10" s="30"/>
      <c r="B10" s="40"/>
      <c r="C10" s="34"/>
      <c r="D10" s="35"/>
      <c r="E10" s="22">
        <f>D9+E9</f>
        <v>537.5</v>
      </c>
      <c r="F10" s="23">
        <f aca="true" t="shared" si="3" ref="F10:O10">E10+F9</f>
        <v>544.6</v>
      </c>
      <c r="G10" s="23">
        <f t="shared" si="3"/>
        <v>553.2</v>
      </c>
      <c r="H10" s="23">
        <f t="shared" si="3"/>
        <v>562.3000000000001</v>
      </c>
      <c r="I10" s="23">
        <f t="shared" si="3"/>
        <v>571.8000000000001</v>
      </c>
      <c r="J10" s="23">
        <f t="shared" si="3"/>
        <v>582.4000000000001</v>
      </c>
      <c r="K10" s="23">
        <f t="shared" si="3"/>
        <v>591.7</v>
      </c>
      <c r="L10" s="23">
        <f t="shared" si="3"/>
        <v>599.6</v>
      </c>
      <c r="M10" s="23">
        <f t="shared" si="3"/>
        <v>608.4</v>
      </c>
      <c r="N10" s="23">
        <f t="shared" si="3"/>
        <v>617.1999999999999</v>
      </c>
      <c r="O10" s="23">
        <f t="shared" si="3"/>
        <v>617.1999999999999</v>
      </c>
      <c r="P10" s="25"/>
      <c r="Q10" s="27"/>
      <c r="R10" s="29"/>
    </row>
    <row r="11" spans="1:18" ht="24.75" customHeight="1" thickBot="1">
      <c r="A11" s="30">
        <v>5</v>
      </c>
      <c r="B11" s="39" t="s">
        <v>48</v>
      </c>
      <c r="C11" s="33" t="s">
        <v>53</v>
      </c>
      <c r="D11" s="35">
        <v>523</v>
      </c>
      <c r="E11" s="21">
        <v>10.4</v>
      </c>
      <c r="F11" s="21">
        <v>9.1</v>
      </c>
      <c r="G11" s="21">
        <v>7.6</v>
      </c>
      <c r="H11" s="21">
        <v>8.7</v>
      </c>
      <c r="I11" s="21">
        <v>6</v>
      </c>
      <c r="J11" s="21">
        <v>8.4</v>
      </c>
      <c r="K11" s="21">
        <v>9.7</v>
      </c>
      <c r="L11" s="21">
        <v>8</v>
      </c>
      <c r="M11" s="21">
        <v>9.8</v>
      </c>
      <c r="N11" s="21">
        <v>9</v>
      </c>
      <c r="O11" s="21"/>
      <c r="P11" s="24">
        <f>SUM(E11:N11)</f>
        <v>86.69999999999999</v>
      </c>
      <c r="Q11" s="26">
        <f>D11+P11</f>
        <v>609.7</v>
      </c>
      <c r="R11" s="28">
        <f>RANK(Q11,Q3:Q17)</f>
        <v>6</v>
      </c>
    </row>
    <row r="12" spans="1:18" ht="24.75" customHeight="1" thickBot="1">
      <c r="A12" s="30"/>
      <c r="B12" s="40"/>
      <c r="C12" s="34"/>
      <c r="D12" s="35"/>
      <c r="E12" s="22">
        <f>D11+E11</f>
        <v>533.4</v>
      </c>
      <c r="F12" s="23">
        <f aca="true" t="shared" si="4" ref="F12:O12">E12+F11</f>
        <v>542.5</v>
      </c>
      <c r="G12" s="23">
        <f t="shared" si="4"/>
        <v>550.1</v>
      </c>
      <c r="H12" s="23">
        <f t="shared" si="4"/>
        <v>558.8000000000001</v>
      </c>
      <c r="I12" s="23">
        <f t="shared" si="4"/>
        <v>564.8000000000001</v>
      </c>
      <c r="J12" s="23">
        <f t="shared" si="4"/>
        <v>573.2</v>
      </c>
      <c r="K12" s="23">
        <f t="shared" si="4"/>
        <v>582.9000000000001</v>
      </c>
      <c r="L12" s="23">
        <f t="shared" si="4"/>
        <v>590.9000000000001</v>
      </c>
      <c r="M12" s="23">
        <f t="shared" si="4"/>
        <v>600.7</v>
      </c>
      <c r="N12" s="23">
        <f t="shared" si="4"/>
        <v>609.7</v>
      </c>
      <c r="O12" s="23">
        <f t="shared" si="4"/>
        <v>609.7</v>
      </c>
      <c r="P12" s="25"/>
      <c r="Q12" s="27"/>
      <c r="R12" s="29"/>
    </row>
    <row r="13" spans="1:18" ht="24.75" customHeight="1" thickBot="1">
      <c r="A13" s="30">
        <v>6</v>
      </c>
      <c r="B13" s="36" t="s">
        <v>76</v>
      </c>
      <c r="C13" s="33" t="s">
        <v>53</v>
      </c>
      <c r="D13" s="38">
        <v>523</v>
      </c>
      <c r="E13" s="21">
        <v>7.9</v>
      </c>
      <c r="F13" s="21">
        <v>8.7</v>
      </c>
      <c r="G13" s="21">
        <v>7.9</v>
      </c>
      <c r="H13" s="21">
        <v>7.5</v>
      </c>
      <c r="I13" s="21">
        <v>9.9</v>
      </c>
      <c r="J13" s="21">
        <v>9.8</v>
      </c>
      <c r="K13" s="21">
        <v>10.1</v>
      </c>
      <c r="L13" s="21">
        <v>8.8</v>
      </c>
      <c r="M13" s="21">
        <v>9.4</v>
      </c>
      <c r="N13" s="21">
        <v>9.3</v>
      </c>
      <c r="O13" s="21"/>
      <c r="P13" s="24">
        <f>SUM(E13:N13)</f>
        <v>89.30000000000001</v>
      </c>
      <c r="Q13" s="26">
        <f>D13+P13</f>
        <v>612.3</v>
      </c>
      <c r="R13" s="28">
        <f>RANK(Q13,Q3:Q17)</f>
        <v>5</v>
      </c>
    </row>
    <row r="14" spans="1:18" ht="24.75" customHeight="1" thickBot="1">
      <c r="A14" s="30"/>
      <c r="B14" s="37"/>
      <c r="C14" s="34"/>
      <c r="D14" s="38"/>
      <c r="E14" s="22">
        <f>D13+E13</f>
        <v>530.9</v>
      </c>
      <c r="F14" s="23">
        <f aca="true" t="shared" si="5" ref="F14:O14">E14+F13</f>
        <v>539.6</v>
      </c>
      <c r="G14" s="23">
        <f t="shared" si="5"/>
        <v>547.5</v>
      </c>
      <c r="H14" s="23">
        <f t="shared" si="5"/>
        <v>555</v>
      </c>
      <c r="I14" s="23">
        <f t="shared" si="5"/>
        <v>564.9</v>
      </c>
      <c r="J14" s="23">
        <f t="shared" si="5"/>
        <v>574.6999999999999</v>
      </c>
      <c r="K14" s="23">
        <f t="shared" si="5"/>
        <v>584.8</v>
      </c>
      <c r="L14" s="23">
        <f t="shared" si="5"/>
        <v>593.5999999999999</v>
      </c>
      <c r="M14" s="23">
        <f t="shared" si="5"/>
        <v>602.9999999999999</v>
      </c>
      <c r="N14" s="23">
        <f t="shared" si="5"/>
        <v>612.2999999999998</v>
      </c>
      <c r="O14" s="23">
        <f t="shared" si="5"/>
        <v>612.2999999999998</v>
      </c>
      <c r="P14" s="25"/>
      <c r="Q14" s="27"/>
      <c r="R14" s="29"/>
    </row>
    <row r="15" spans="1:18" ht="24.75" customHeight="1" thickBot="1">
      <c r="A15" s="30">
        <v>7</v>
      </c>
      <c r="B15" s="36" t="s">
        <v>46</v>
      </c>
      <c r="C15" s="33" t="s">
        <v>52</v>
      </c>
      <c r="D15" s="38">
        <v>520</v>
      </c>
      <c r="E15" s="21">
        <v>7</v>
      </c>
      <c r="F15" s="21">
        <v>8.1</v>
      </c>
      <c r="G15" s="21">
        <v>9.4</v>
      </c>
      <c r="H15" s="21">
        <v>8.8</v>
      </c>
      <c r="I15" s="21">
        <v>8.1</v>
      </c>
      <c r="J15" s="21">
        <v>7.7</v>
      </c>
      <c r="K15" s="21">
        <v>8.7</v>
      </c>
      <c r="L15" s="21">
        <v>8.6</v>
      </c>
      <c r="M15" s="21">
        <v>9.5</v>
      </c>
      <c r="N15" s="21">
        <v>7.6</v>
      </c>
      <c r="O15" s="21"/>
      <c r="P15" s="24">
        <f>SUM(E15:N15)</f>
        <v>83.49999999999999</v>
      </c>
      <c r="Q15" s="26">
        <f>D15+P15</f>
        <v>603.5</v>
      </c>
      <c r="R15" s="28">
        <f>RANK(Q15,Q3:Q17)</f>
        <v>8</v>
      </c>
    </row>
    <row r="16" spans="1:18" ht="24.75" customHeight="1" thickBot="1">
      <c r="A16" s="30"/>
      <c r="B16" s="37"/>
      <c r="C16" s="34"/>
      <c r="D16" s="38"/>
      <c r="E16" s="22">
        <f>D15+E15</f>
        <v>527</v>
      </c>
      <c r="F16" s="23">
        <f aca="true" t="shared" si="6" ref="F16:O16">E16+F15</f>
        <v>535.1</v>
      </c>
      <c r="G16" s="23">
        <f t="shared" si="6"/>
        <v>544.5</v>
      </c>
      <c r="H16" s="23">
        <f t="shared" si="6"/>
        <v>553.3</v>
      </c>
      <c r="I16" s="23">
        <f t="shared" si="6"/>
        <v>561.4</v>
      </c>
      <c r="J16" s="23">
        <f t="shared" si="6"/>
        <v>569.1</v>
      </c>
      <c r="K16" s="23">
        <f t="shared" si="6"/>
        <v>577.8000000000001</v>
      </c>
      <c r="L16" s="23">
        <f t="shared" si="6"/>
        <v>586.4000000000001</v>
      </c>
      <c r="M16" s="23">
        <f t="shared" si="6"/>
        <v>595.9000000000001</v>
      </c>
      <c r="N16" s="23">
        <f t="shared" si="6"/>
        <v>603.5000000000001</v>
      </c>
      <c r="O16" s="23">
        <f t="shared" si="6"/>
        <v>603.5000000000001</v>
      </c>
      <c r="P16" s="25"/>
      <c r="Q16" s="27"/>
      <c r="R16" s="29"/>
    </row>
    <row r="17" spans="1:18" ht="24.75" customHeight="1" thickBot="1">
      <c r="A17" s="30">
        <v>8</v>
      </c>
      <c r="B17" s="31" t="s">
        <v>57</v>
      </c>
      <c r="C17" s="33" t="s">
        <v>52</v>
      </c>
      <c r="D17" s="35">
        <v>518</v>
      </c>
      <c r="E17" s="21">
        <v>7</v>
      </c>
      <c r="F17" s="21">
        <v>10.2</v>
      </c>
      <c r="G17" s="21">
        <v>9.8</v>
      </c>
      <c r="H17" s="21">
        <v>9.6</v>
      </c>
      <c r="I17" s="21">
        <v>9.7</v>
      </c>
      <c r="J17" s="21">
        <v>10.7</v>
      </c>
      <c r="K17" s="21">
        <v>8.3</v>
      </c>
      <c r="L17" s="21">
        <v>7.6</v>
      </c>
      <c r="M17" s="21">
        <v>8</v>
      </c>
      <c r="N17" s="21">
        <v>7.9</v>
      </c>
      <c r="O17" s="21"/>
      <c r="P17" s="24">
        <f>SUM(E17:N17)</f>
        <v>88.8</v>
      </c>
      <c r="Q17" s="26">
        <f>D17+P17</f>
        <v>606.8</v>
      </c>
      <c r="R17" s="28">
        <f>RANK(Q17,Q3:Q17)</f>
        <v>7</v>
      </c>
    </row>
    <row r="18" spans="1:18" ht="27.75" customHeight="1" thickBot="1">
      <c r="A18" s="30"/>
      <c r="B18" s="32"/>
      <c r="C18" s="34"/>
      <c r="D18" s="35"/>
      <c r="E18" s="22">
        <f>D17+E17</f>
        <v>525</v>
      </c>
      <c r="F18" s="23">
        <f aca="true" t="shared" si="7" ref="F18:O18">E18+F17</f>
        <v>535.2</v>
      </c>
      <c r="G18" s="23">
        <f t="shared" si="7"/>
        <v>545</v>
      </c>
      <c r="H18" s="23">
        <f t="shared" si="7"/>
        <v>554.6</v>
      </c>
      <c r="I18" s="23">
        <f t="shared" si="7"/>
        <v>564.3000000000001</v>
      </c>
      <c r="J18" s="23">
        <f t="shared" si="7"/>
        <v>575.0000000000001</v>
      </c>
      <c r="K18" s="23">
        <f t="shared" si="7"/>
        <v>583.3000000000001</v>
      </c>
      <c r="L18" s="23">
        <f t="shared" si="7"/>
        <v>590.9000000000001</v>
      </c>
      <c r="M18" s="23">
        <f t="shared" si="7"/>
        <v>598.9000000000001</v>
      </c>
      <c r="N18" s="23">
        <f t="shared" si="7"/>
        <v>606.8000000000001</v>
      </c>
      <c r="O18" s="23">
        <f t="shared" si="7"/>
        <v>606.8000000000001</v>
      </c>
      <c r="P18" s="25"/>
      <c r="Q18" s="27"/>
      <c r="R18" s="29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Ｐゴシック,太字"&amp;20平成１６年度指導者講習会記録会
&amp;22 10mS60
 FINAL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taka</cp:lastModifiedBy>
  <cp:lastPrinted>2004-03-07T05:41:26Z</cp:lastPrinted>
  <dcterms:created xsi:type="dcterms:W3CDTF">2002-05-02T20:14:58Z</dcterms:created>
  <dcterms:modified xsi:type="dcterms:W3CDTF">2004-03-08T06:16:53Z</dcterms:modified>
  <cp:category/>
  <cp:version/>
  <cp:contentType/>
  <cp:contentStatus/>
</cp:coreProperties>
</file>