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4"/>
  </bookViews>
  <sheets>
    <sheet name="10mS60" sheetId="1" r:id="rId1"/>
    <sheet name="10mS40W" sheetId="2" r:id="rId2"/>
    <sheet name="50m3×20" sheetId="3" r:id="rId3"/>
    <sheet name="50mP60" sheetId="4" r:id="rId4"/>
    <sheet name="10mS60団体" sheetId="5" r:id="rId5"/>
    <sheet name="10mS40W団体" sheetId="6" r:id="rId6"/>
    <sheet name="50m3x20団体" sheetId="7" r:id="rId7"/>
    <sheet name="50mP60団体" sheetId="8" r:id="rId8"/>
    <sheet name="FINAL　S60" sheetId="9" r:id="rId9"/>
    <sheet name="FINAL LS" sheetId="10" r:id="rId10"/>
  </sheets>
  <definedNames>
    <definedName name="_Order1" hidden="1">255</definedName>
    <definedName name="_Order2" hidden="1">255</definedName>
    <definedName name="_xlnm.Print_Area" localSheetId="1">'10mS40W'!#REF!</definedName>
    <definedName name="_xlnm.Print_Area" localSheetId="0">'10mS60'!$C$64:$N$82</definedName>
    <definedName name="_xlnm.Print_Area" localSheetId="4">'10mS60団体'!$A$1:$M$30</definedName>
    <definedName name="_xlnm.Print_Area" localSheetId="2">'50m3×20'!$A$1:$N$8</definedName>
    <definedName name="_xlnm.Print_Area" localSheetId="3">'50mP60'!$C$1:$N$10</definedName>
    <definedName name="_xlnm.Print_Area" localSheetId="9">'FINAL LS'!$A$1:$R$18</definedName>
    <definedName name="_xlnm.Print_Area" localSheetId="8">'FINAL　S60'!$A$1:$R$18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<sst xmlns="http://schemas.openxmlformats.org/spreadsheetml/2006/main" count="574" uniqueCount="218">
  <si>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</si>
  <si>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</si>
  <si>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</si>
  <si>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</si>
  <si>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</si>
  <si>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</si>
  <si>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</si>
  <si>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</si>
  <si>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</si>
  <si>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</si>
  <si>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</si>
  <si>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</si>
  <si>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</si>
  <si>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</si>
  <si>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</si>
  <si>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</si>
  <si>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</si>
  <si>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</si>
  <si>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</si>
  <si>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</si>
  <si>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</si>
  <si>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</si>
  <si>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</si>
  <si>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</si>
  <si>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</si>
  <si>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</si>
  <si>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</si>
  <si>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</si>
  <si>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</si>
  <si>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</si>
  <si>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</si>
  <si>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</si>
  <si>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</si>
  <si>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</si>
  <si>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</si>
  <si>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</si>
  <si>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</si>
  <si>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</si>
  <si>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</si>
  <si>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</si>
  <si>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</si>
  <si>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</si>
  <si>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</si>
  <si>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S3</t>
  </si>
  <si>
    <t>S4</t>
  </si>
  <si>
    <t>S5</t>
  </si>
  <si>
    <t>S6</t>
  </si>
  <si>
    <t>Ｓ６</t>
  </si>
  <si>
    <t>P1</t>
  </si>
  <si>
    <t>P2</t>
  </si>
  <si>
    <t>P3</t>
  </si>
  <si>
    <t>P4</t>
  </si>
  <si>
    <t>P5</t>
  </si>
  <si>
    <t>P6</t>
  </si>
  <si>
    <t>P1</t>
  </si>
  <si>
    <t>P2</t>
  </si>
  <si>
    <t>P3</t>
  </si>
  <si>
    <t>P4</t>
  </si>
  <si>
    <t>P5</t>
  </si>
  <si>
    <t>P6</t>
  </si>
  <si>
    <t>P1</t>
  </si>
  <si>
    <t>P2</t>
  </si>
  <si>
    <t>S1</t>
  </si>
  <si>
    <t>S2</t>
  </si>
  <si>
    <t>K1</t>
  </si>
  <si>
    <t>K2</t>
  </si>
  <si>
    <t>P1</t>
  </si>
  <si>
    <t>P2</t>
  </si>
  <si>
    <t>S1</t>
  </si>
  <si>
    <t>S2</t>
  </si>
  <si>
    <t>K1</t>
  </si>
  <si>
    <t>K2</t>
  </si>
  <si>
    <t>松浦　正幸</t>
  </si>
  <si>
    <t>名古屋大学</t>
  </si>
  <si>
    <t>名城大学</t>
  </si>
  <si>
    <t>阪野　好和</t>
  </si>
  <si>
    <t>近藤　万雅</t>
  </si>
  <si>
    <t>愛知大学</t>
  </si>
  <si>
    <t>名古屋工業大学</t>
  </si>
  <si>
    <t>那須　芳晴</t>
  </si>
  <si>
    <t>須藤　友佳理</t>
  </si>
  <si>
    <t>愛知学院大学</t>
  </si>
  <si>
    <t>横地　貴紀</t>
  </si>
  <si>
    <t>田畠　大輔</t>
  </si>
  <si>
    <t>金沢大学</t>
  </si>
  <si>
    <t>山田　幸太郎</t>
  </si>
  <si>
    <t>椋樹　麻美</t>
  </si>
  <si>
    <t>脇　伸幸</t>
  </si>
  <si>
    <t>筧　朋子</t>
  </si>
  <si>
    <t>伊藤　正都</t>
  </si>
  <si>
    <t>毛利　雄大</t>
  </si>
  <si>
    <t>杉野　友哉</t>
  </si>
  <si>
    <t>藤原　早絵子</t>
  </si>
  <si>
    <t>高木　浩行</t>
  </si>
  <si>
    <t>小川　遼</t>
  </si>
  <si>
    <t>今泉　正恭</t>
  </si>
  <si>
    <t>加藤　裕</t>
  </si>
  <si>
    <t>坪井　久幸</t>
  </si>
  <si>
    <t>曽田　翠</t>
  </si>
  <si>
    <t>杉村　弘樹</t>
  </si>
  <si>
    <t>伊藤　良宣</t>
  </si>
  <si>
    <t>多田　圭佑</t>
  </si>
  <si>
    <t>山崎　達也</t>
  </si>
  <si>
    <t>吉村　千明</t>
  </si>
  <si>
    <t>尾﨑　悟</t>
  </si>
  <si>
    <t>山岸　永</t>
  </si>
  <si>
    <t>浅井　桂</t>
  </si>
  <si>
    <t>前田　一匡</t>
  </si>
  <si>
    <t>本多　正樹</t>
  </si>
  <si>
    <t>早川　慶</t>
  </si>
  <si>
    <t>鈴木　崇弘</t>
  </si>
  <si>
    <t>堀部　宗尚</t>
  </si>
  <si>
    <t>今井　陽二郎</t>
  </si>
  <si>
    <t>久保田　敦司</t>
  </si>
  <si>
    <t>村井　裕一</t>
  </si>
  <si>
    <t>市川　貴浩</t>
  </si>
  <si>
    <t>仲村　梨恵子</t>
  </si>
  <si>
    <t>池下　大輔</t>
  </si>
  <si>
    <t>種田　雄介</t>
  </si>
  <si>
    <t>青木　俊</t>
  </si>
  <si>
    <t>神谷　珠美</t>
  </si>
  <si>
    <t>前田　世</t>
  </si>
  <si>
    <t>荒井　隆太</t>
  </si>
  <si>
    <t>吉原　万美子</t>
  </si>
  <si>
    <t>小木曽　拓也</t>
  </si>
  <si>
    <t>山田　記大</t>
  </si>
  <si>
    <t>福田　雅人</t>
  </si>
  <si>
    <t>梶野　隆行</t>
  </si>
  <si>
    <t>水野　祐輔</t>
  </si>
  <si>
    <t>小坂　夢織</t>
  </si>
  <si>
    <t>西川　祐司</t>
  </si>
  <si>
    <t>鈴木　陽子</t>
  </si>
  <si>
    <t>平山　雄斗</t>
  </si>
  <si>
    <t>濵島　伸行</t>
  </si>
  <si>
    <t>鳥屋窪　和貴</t>
  </si>
  <si>
    <t>服部　寛之</t>
  </si>
  <si>
    <t>澤　雄生</t>
  </si>
  <si>
    <t>丹下　義大</t>
  </si>
  <si>
    <t>吉野　文博</t>
  </si>
  <si>
    <t>松島　輝明</t>
  </si>
  <si>
    <t>西村　慎吾</t>
  </si>
  <si>
    <t>豊田　紘永</t>
  </si>
  <si>
    <t>森　亮舗</t>
  </si>
  <si>
    <t>野村　博幸</t>
  </si>
  <si>
    <t>福田　翔</t>
  </si>
  <si>
    <t>堀田　昌樹</t>
  </si>
  <si>
    <t>立木　秀政</t>
  </si>
  <si>
    <t>洞地　博隆</t>
  </si>
  <si>
    <t>植島　千晶</t>
  </si>
  <si>
    <t>戸塚　敬太</t>
  </si>
  <si>
    <t>村松　秀紀</t>
  </si>
  <si>
    <t>福岡　さやか</t>
  </si>
  <si>
    <t>松下　明</t>
  </si>
  <si>
    <t>山村　拓麻</t>
  </si>
  <si>
    <t>高橋　卓也</t>
  </si>
  <si>
    <t>早川　綾乃</t>
  </si>
  <si>
    <t>飯田　彩乃</t>
  </si>
  <si>
    <t>A</t>
  </si>
  <si>
    <t>B</t>
  </si>
  <si>
    <t>名古屋大学</t>
  </si>
  <si>
    <t>田口　美香</t>
  </si>
  <si>
    <t>吉原　万美子</t>
  </si>
  <si>
    <t>木村　有里</t>
  </si>
  <si>
    <t>小鹿　加恵</t>
  </si>
  <si>
    <t>小林　奈央</t>
  </si>
  <si>
    <t>服部　真弓</t>
  </si>
  <si>
    <t>中西　壱子</t>
  </si>
  <si>
    <t>北恵　梨圭</t>
  </si>
  <si>
    <t>佐原　このみ</t>
  </si>
  <si>
    <t>古橋　佳奈</t>
  </si>
  <si>
    <t>石垣　径子</t>
  </si>
  <si>
    <t>伊藤　奈未</t>
  </si>
  <si>
    <t>α</t>
  </si>
  <si>
    <t>今井　陽二朗</t>
  </si>
  <si>
    <t>市川　貴浩</t>
  </si>
  <si>
    <t>今泉　正恭</t>
  </si>
  <si>
    <t>イ</t>
  </si>
  <si>
    <t>尾﨑　悟</t>
  </si>
  <si>
    <t>名古屋大学</t>
  </si>
  <si>
    <t>名古屋大学</t>
  </si>
  <si>
    <t>今泉　正恭</t>
  </si>
  <si>
    <t>熊谷　勝</t>
  </si>
  <si>
    <t>棄権</t>
  </si>
  <si>
    <t>中埜　利彦</t>
  </si>
  <si>
    <t>行方　裕紀</t>
  </si>
  <si>
    <t>失格</t>
  </si>
  <si>
    <t>41枚目無効</t>
  </si>
  <si>
    <t>Ｓ６＝９６</t>
  </si>
  <si>
    <t>Ｓ６＝９４</t>
  </si>
  <si>
    <t>愛知大学</t>
  </si>
  <si>
    <t>愛知学院大学</t>
  </si>
  <si>
    <t>金沢大学</t>
  </si>
  <si>
    <t>A</t>
  </si>
  <si>
    <t>B</t>
  </si>
  <si>
    <t>B</t>
  </si>
  <si>
    <t>A</t>
  </si>
  <si>
    <t>B</t>
  </si>
  <si>
    <t>B</t>
  </si>
  <si>
    <t>A</t>
  </si>
  <si>
    <t>A</t>
  </si>
  <si>
    <t>B</t>
  </si>
  <si>
    <t>A</t>
  </si>
  <si>
    <t>A</t>
  </si>
  <si>
    <t>B</t>
  </si>
  <si>
    <t>B</t>
  </si>
  <si>
    <t>名古屋大学</t>
  </si>
  <si>
    <t>名古屋大学</t>
  </si>
  <si>
    <t>洞地　博隆</t>
  </si>
  <si>
    <t>脇　伸幸</t>
  </si>
  <si>
    <t>須藤　友佳理</t>
  </si>
  <si>
    <t>伊藤　正都</t>
  </si>
  <si>
    <t>木村　有里</t>
  </si>
  <si>
    <t>中西　壱子</t>
  </si>
  <si>
    <t>吉原　万美子</t>
  </si>
  <si>
    <t>イ</t>
  </si>
  <si>
    <t>イ</t>
  </si>
  <si>
    <t>α</t>
  </si>
  <si>
    <t>α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</si>
</sst>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9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5" xfId="0" applyFont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3" borderId="2" xfId="0" applyFont="1" applyFill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1" fontId="2" fillId="2" borderId="16" xfId="0" applyNumberFormat="1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1" fontId="2" fillId="2" borderId="18" xfId="0" applyNumberFormat="1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center"/>
      <protection/>
    </xf>
    <xf numFmtId="0" fontId="2" fillId="7" borderId="2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8" borderId="0" xfId="0" applyFont="1" applyFill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184" fontId="12" fillId="0" borderId="22" xfId="0" applyNumberFormat="1" applyFont="1" applyFill="1" applyBorder="1" applyAlignment="1">
      <alignment horizontal="center" vertical="center"/>
    </xf>
    <xf numFmtId="184" fontId="12" fillId="0" borderId="2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27" xfId="21" applyFont="1" applyFill="1" applyBorder="1" applyAlignment="1" applyProtection="1">
      <alignment horizontal="center" vertical="center"/>
      <protection/>
    </xf>
    <xf numFmtId="0" fontId="14" fillId="0" borderId="28" xfId="21" applyFont="1" applyFill="1" applyBorder="1" applyAlignment="1" applyProtection="1">
      <alignment horizontal="center" vertical="center"/>
      <protection/>
    </xf>
    <xf numFmtId="0" fontId="14" fillId="0" borderId="26" xfId="21" applyFont="1" applyFill="1" applyBorder="1" applyAlignment="1" applyProtection="1">
      <alignment horizontal="center" vertical="center"/>
      <protection/>
    </xf>
    <xf numFmtId="1" fontId="13" fillId="0" borderId="27" xfId="21" applyNumberFormat="1" applyFont="1" applyFill="1" applyBorder="1" applyAlignment="1" applyProtection="1">
      <alignment horizontal="center" vertical="center"/>
      <protection/>
    </xf>
    <xf numFmtId="1" fontId="13" fillId="0" borderId="28" xfId="21" applyNumberFormat="1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>
      <alignment horizontal="center" vertical="center"/>
    </xf>
    <xf numFmtId="0" fontId="13" fillId="0" borderId="27" xfId="21" applyFont="1" applyFill="1" applyBorder="1" applyAlignment="1" applyProtection="1">
      <alignment horizontal="center" vertical="center"/>
      <protection/>
    </xf>
    <xf numFmtId="0" fontId="13" fillId="0" borderId="28" xfId="2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zoomScale="75" zoomScaleNormal="75" workbookViewId="0" topLeftCell="A1">
      <selection activeCell="E2" sqref="E2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1.50390625" style="7" customWidth="1"/>
  </cols>
  <sheetData>
    <row r="1" spans="1:15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5</v>
      </c>
      <c r="N1" s="4" t="s">
        <v>6</v>
      </c>
      <c r="O1" s="9"/>
    </row>
    <row r="2" spans="1:15" ht="17.25">
      <c r="A2" s="3">
        <f aca="true" t="shared" si="0" ref="A2:A7">RANK(M2,M$1:M$65536)</f>
        <v>1</v>
      </c>
      <c r="B2" s="6"/>
      <c r="C2" s="3">
        <v>4</v>
      </c>
      <c r="D2" s="11">
        <v>29.9642857142857</v>
      </c>
      <c r="E2" s="10" t="s">
        <v>147</v>
      </c>
      <c r="F2" s="8" t="s">
        <v>73</v>
      </c>
      <c r="G2" s="12">
        <v>97</v>
      </c>
      <c r="H2" s="12">
        <v>93</v>
      </c>
      <c r="I2" s="12">
        <v>95</v>
      </c>
      <c r="J2" s="12">
        <v>93</v>
      </c>
      <c r="K2" s="12">
        <v>97</v>
      </c>
      <c r="L2" s="12">
        <v>96</v>
      </c>
      <c r="M2" s="4">
        <f aca="true" t="shared" si="1" ref="M2:M33">SUM(G2:L2)</f>
        <v>571</v>
      </c>
      <c r="N2" s="3"/>
      <c r="O2" s="9"/>
    </row>
    <row r="3" spans="1:15" ht="17.25">
      <c r="A3" s="3">
        <f t="shared" si="0"/>
        <v>2</v>
      </c>
      <c r="B3" s="6"/>
      <c r="C3" s="3">
        <v>1</v>
      </c>
      <c r="D3" s="11">
        <v>30</v>
      </c>
      <c r="E3" s="10" t="s">
        <v>87</v>
      </c>
      <c r="F3" s="8" t="s">
        <v>73</v>
      </c>
      <c r="G3" s="12">
        <v>94</v>
      </c>
      <c r="H3" s="12">
        <v>97</v>
      </c>
      <c r="I3" s="12">
        <v>96</v>
      </c>
      <c r="J3" s="12">
        <v>94</v>
      </c>
      <c r="K3" s="12">
        <v>92</v>
      </c>
      <c r="L3" s="12">
        <v>96</v>
      </c>
      <c r="M3" s="4">
        <f t="shared" si="1"/>
        <v>569</v>
      </c>
      <c r="N3" s="3"/>
      <c r="O3" s="9"/>
    </row>
    <row r="4" spans="1:15" ht="17.25">
      <c r="A4" s="3">
        <f t="shared" si="0"/>
        <v>3</v>
      </c>
      <c r="B4" s="6"/>
      <c r="C4" s="3">
        <v>3</v>
      </c>
      <c r="D4" s="11">
        <v>31</v>
      </c>
      <c r="E4" s="10" t="s">
        <v>129</v>
      </c>
      <c r="F4" s="8" t="s">
        <v>74</v>
      </c>
      <c r="G4" s="12">
        <v>92</v>
      </c>
      <c r="H4" s="12">
        <v>95</v>
      </c>
      <c r="I4" s="12">
        <v>97</v>
      </c>
      <c r="J4" s="12">
        <v>93</v>
      </c>
      <c r="K4" s="12">
        <v>96</v>
      </c>
      <c r="L4" s="12">
        <v>93</v>
      </c>
      <c r="M4" s="4">
        <f t="shared" si="1"/>
        <v>566</v>
      </c>
      <c r="N4" s="3"/>
      <c r="O4" s="9"/>
    </row>
    <row r="5" spans="1:15" ht="17.25">
      <c r="A5" s="3">
        <f t="shared" si="0"/>
        <v>4</v>
      </c>
      <c r="B5" s="6"/>
      <c r="C5" s="3">
        <v>2</v>
      </c>
      <c r="D5" s="11">
        <v>27</v>
      </c>
      <c r="E5" s="10" t="s">
        <v>106</v>
      </c>
      <c r="F5" s="8" t="s">
        <v>81</v>
      </c>
      <c r="G5" s="12">
        <v>91</v>
      </c>
      <c r="H5" s="12">
        <v>95</v>
      </c>
      <c r="I5" s="12">
        <v>93</v>
      </c>
      <c r="J5" s="12">
        <v>95</v>
      </c>
      <c r="K5" s="12">
        <v>93</v>
      </c>
      <c r="L5" s="12">
        <v>96</v>
      </c>
      <c r="M5" s="4">
        <f t="shared" si="1"/>
        <v>563</v>
      </c>
      <c r="N5" s="3"/>
      <c r="O5" s="9"/>
    </row>
    <row r="6" spans="1:15" ht="17.25">
      <c r="A6" s="3">
        <f t="shared" si="0"/>
        <v>5</v>
      </c>
      <c r="B6" s="6"/>
      <c r="C6" s="3">
        <v>1</v>
      </c>
      <c r="D6" s="11">
        <v>23</v>
      </c>
      <c r="E6" s="10" t="s">
        <v>80</v>
      </c>
      <c r="F6" s="8" t="s">
        <v>81</v>
      </c>
      <c r="G6" s="12">
        <v>91</v>
      </c>
      <c r="H6" s="12">
        <v>93</v>
      </c>
      <c r="I6" s="12">
        <v>93</v>
      </c>
      <c r="J6" s="12">
        <v>92</v>
      </c>
      <c r="K6" s="12">
        <v>97</v>
      </c>
      <c r="L6" s="12">
        <v>94</v>
      </c>
      <c r="M6" s="4">
        <f t="shared" si="1"/>
        <v>560</v>
      </c>
      <c r="N6" s="3"/>
      <c r="O6" s="9"/>
    </row>
    <row r="7" spans="1:15" ht="17.25">
      <c r="A7" s="3">
        <f t="shared" si="0"/>
        <v>6</v>
      </c>
      <c r="B7" s="6"/>
      <c r="C7" s="3">
        <v>1</v>
      </c>
      <c r="D7" s="11">
        <v>26</v>
      </c>
      <c r="E7" s="10" t="s">
        <v>83</v>
      </c>
      <c r="F7" s="8" t="s">
        <v>84</v>
      </c>
      <c r="G7" s="12">
        <v>92</v>
      </c>
      <c r="H7" s="12">
        <v>93</v>
      </c>
      <c r="I7" s="12">
        <v>95</v>
      </c>
      <c r="J7" s="12">
        <v>91</v>
      </c>
      <c r="K7" s="12">
        <v>92</v>
      </c>
      <c r="L7" s="12">
        <v>96</v>
      </c>
      <c r="M7" s="4">
        <f t="shared" si="1"/>
        <v>559</v>
      </c>
      <c r="N7" s="3" t="s">
        <v>187</v>
      </c>
      <c r="O7" s="9"/>
    </row>
    <row r="8" spans="1:15" ht="17.25">
      <c r="A8" s="3">
        <v>7</v>
      </c>
      <c r="B8" s="6"/>
      <c r="C8" s="3">
        <v>2</v>
      </c>
      <c r="D8" s="11">
        <v>30</v>
      </c>
      <c r="E8" s="10" t="s">
        <v>108</v>
      </c>
      <c r="F8" s="8" t="s">
        <v>73</v>
      </c>
      <c r="G8" s="12">
        <v>93</v>
      </c>
      <c r="H8" s="12">
        <v>95</v>
      </c>
      <c r="I8" s="12">
        <v>94</v>
      </c>
      <c r="J8" s="12">
        <v>93</v>
      </c>
      <c r="K8" s="12">
        <v>90</v>
      </c>
      <c r="L8" s="12">
        <v>94</v>
      </c>
      <c r="M8" s="4">
        <f t="shared" si="1"/>
        <v>559</v>
      </c>
      <c r="N8" s="3" t="s">
        <v>188</v>
      </c>
      <c r="O8" s="9"/>
    </row>
    <row r="9" spans="1:15" ht="17.25">
      <c r="A9" s="3">
        <f aca="true" t="shared" si="2" ref="A9:A40">RANK(M9,M$1:M$65536)</f>
        <v>8</v>
      </c>
      <c r="B9" s="6"/>
      <c r="C9" s="3">
        <v>1</v>
      </c>
      <c r="D9" s="11">
        <v>32</v>
      </c>
      <c r="E9" s="10" t="s">
        <v>89</v>
      </c>
      <c r="F9" s="8" t="s">
        <v>78</v>
      </c>
      <c r="G9" s="12">
        <v>94</v>
      </c>
      <c r="H9" s="12">
        <v>96</v>
      </c>
      <c r="I9" s="12">
        <v>91</v>
      </c>
      <c r="J9" s="12">
        <v>95</v>
      </c>
      <c r="K9" s="12">
        <v>91</v>
      </c>
      <c r="L9" s="12">
        <v>89</v>
      </c>
      <c r="M9" s="4">
        <f t="shared" si="1"/>
        <v>556</v>
      </c>
      <c r="N9" s="3"/>
      <c r="O9" s="9"/>
    </row>
    <row r="10" spans="1:15" ht="17.25">
      <c r="A10" s="3">
        <f t="shared" si="2"/>
        <v>9</v>
      </c>
      <c r="B10" s="6"/>
      <c r="C10" s="3">
        <v>1</v>
      </c>
      <c r="D10" s="11">
        <v>27</v>
      </c>
      <c r="E10" s="10" t="s">
        <v>85</v>
      </c>
      <c r="F10" s="8" t="s">
        <v>81</v>
      </c>
      <c r="G10" s="12">
        <v>91</v>
      </c>
      <c r="H10" s="12">
        <v>91</v>
      </c>
      <c r="I10" s="12">
        <v>90</v>
      </c>
      <c r="J10" s="12">
        <v>94</v>
      </c>
      <c r="K10" s="12">
        <v>95</v>
      </c>
      <c r="L10" s="12">
        <v>94</v>
      </c>
      <c r="M10" s="4">
        <f t="shared" si="1"/>
        <v>555</v>
      </c>
      <c r="N10" s="3"/>
      <c r="O10" s="9"/>
    </row>
    <row r="11" spans="1:15" ht="17.25">
      <c r="A11" s="3">
        <f t="shared" si="2"/>
        <v>10</v>
      </c>
      <c r="B11" s="6"/>
      <c r="C11" s="3">
        <v>2</v>
      </c>
      <c r="D11" s="11">
        <v>24</v>
      </c>
      <c r="E11" s="10" t="s">
        <v>104</v>
      </c>
      <c r="F11" s="8" t="s">
        <v>73</v>
      </c>
      <c r="G11" s="12">
        <v>91</v>
      </c>
      <c r="H11" s="12">
        <v>96</v>
      </c>
      <c r="I11" s="12">
        <v>89</v>
      </c>
      <c r="J11" s="12">
        <v>92</v>
      </c>
      <c r="K11" s="12">
        <v>93</v>
      </c>
      <c r="L11" s="12">
        <v>93</v>
      </c>
      <c r="M11" s="4">
        <f t="shared" si="1"/>
        <v>554</v>
      </c>
      <c r="N11" s="3"/>
      <c r="O11" s="9"/>
    </row>
    <row r="12" spans="1:15" ht="17.25">
      <c r="A12" s="3">
        <f t="shared" si="2"/>
        <v>11</v>
      </c>
      <c r="B12" s="6"/>
      <c r="C12" s="3">
        <v>4</v>
      </c>
      <c r="D12" s="11">
        <v>36.9285714285715</v>
      </c>
      <c r="E12" s="10" t="s">
        <v>151</v>
      </c>
      <c r="F12" s="8" t="s">
        <v>73</v>
      </c>
      <c r="G12" s="12">
        <v>90</v>
      </c>
      <c r="H12" s="12">
        <v>95</v>
      </c>
      <c r="I12" s="12">
        <v>96</v>
      </c>
      <c r="J12" s="12">
        <v>89</v>
      </c>
      <c r="K12" s="12">
        <v>88</v>
      </c>
      <c r="L12" s="12">
        <v>95</v>
      </c>
      <c r="M12" s="4">
        <f t="shared" si="1"/>
        <v>553</v>
      </c>
      <c r="N12" s="3"/>
      <c r="O12" s="9"/>
    </row>
    <row r="13" spans="1:15" ht="17.25">
      <c r="A13" s="3">
        <f t="shared" si="2"/>
        <v>11</v>
      </c>
      <c r="B13" s="6"/>
      <c r="C13" s="3">
        <v>2</v>
      </c>
      <c r="D13" s="11">
        <v>46</v>
      </c>
      <c r="E13" s="10" t="s">
        <v>139</v>
      </c>
      <c r="F13" s="8" t="s">
        <v>74</v>
      </c>
      <c r="G13" s="12">
        <v>92</v>
      </c>
      <c r="H13" s="12">
        <v>90</v>
      </c>
      <c r="I13" s="12">
        <v>88</v>
      </c>
      <c r="J13" s="12">
        <v>96</v>
      </c>
      <c r="K13" s="12">
        <v>94</v>
      </c>
      <c r="L13" s="12">
        <v>93</v>
      </c>
      <c r="M13" s="4">
        <f t="shared" si="1"/>
        <v>553</v>
      </c>
      <c r="N13" s="3"/>
      <c r="O13" s="9"/>
    </row>
    <row r="14" spans="1:15" ht="17.25">
      <c r="A14" s="3">
        <f t="shared" si="2"/>
        <v>13</v>
      </c>
      <c r="B14" s="6"/>
      <c r="C14" s="3">
        <v>4</v>
      </c>
      <c r="D14" s="11">
        <v>39</v>
      </c>
      <c r="E14" s="10" t="s">
        <v>152</v>
      </c>
      <c r="F14" s="8" t="s">
        <v>81</v>
      </c>
      <c r="G14" s="12">
        <v>92</v>
      </c>
      <c r="H14" s="12">
        <v>89</v>
      </c>
      <c r="I14" s="12">
        <v>94</v>
      </c>
      <c r="J14" s="12">
        <v>91</v>
      </c>
      <c r="K14" s="12">
        <v>93</v>
      </c>
      <c r="L14" s="12">
        <v>93</v>
      </c>
      <c r="M14" s="4">
        <f t="shared" si="1"/>
        <v>552</v>
      </c>
      <c r="N14" s="3"/>
      <c r="O14" s="9"/>
    </row>
    <row r="15" spans="1:14" ht="17.25">
      <c r="A15" s="3">
        <f t="shared" si="2"/>
        <v>13</v>
      </c>
      <c r="B15" s="6"/>
      <c r="C15" s="3">
        <v>2</v>
      </c>
      <c r="D15" s="11">
        <v>32</v>
      </c>
      <c r="E15" s="10" t="s">
        <v>110</v>
      </c>
      <c r="F15" s="8" t="s">
        <v>78</v>
      </c>
      <c r="G15" s="12">
        <v>88</v>
      </c>
      <c r="H15" s="12">
        <v>95</v>
      </c>
      <c r="I15" s="12">
        <v>92</v>
      </c>
      <c r="J15" s="12">
        <v>95</v>
      </c>
      <c r="K15" s="12">
        <v>90</v>
      </c>
      <c r="L15" s="12">
        <v>92</v>
      </c>
      <c r="M15" s="4">
        <f t="shared" si="1"/>
        <v>552</v>
      </c>
      <c r="N15" s="3"/>
    </row>
    <row r="16" spans="1:15" ht="17.25">
      <c r="A16" s="3">
        <f t="shared" si="2"/>
        <v>15</v>
      </c>
      <c r="B16" s="6"/>
      <c r="C16" s="3">
        <v>3</v>
      </c>
      <c r="D16" s="11">
        <v>23</v>
      </c>
      <c r="E16" s="10" t="s">
        <v>123</v>
      </c>
      <c r="F16" s="8" t="s">
        <v>81</v>
      </c>
      <c r="G16" s="12">
        <v>92</v>
      </c>
      <c r="H16" s="12">
        <v>93</v>
      </c>
      <c r="I16" s="12">
        <v>87</v>
      </c>
      <c r="J16" s="12">
        <v>88</v>
      </c>
      <c r="K16" s="12">
        <v>93</v>
      </c>
      <c r="L16" s="12">
        <v>92</v>
      </c>
      <c r="M16" s="4">
        <f t="shared" si="1"/>
        <v>545</v>
      </c>
      <c r="N16" s="3"/>
      <c r="O16" s="9"/>
    </row>
    <row r="17" spans="1:15" ht="17.25">
      <c r="A17" s="3">
        <f t="shared" si="2"/>
        <v>16</v>
      </c>
      <c r="B17" s="6"/>
      <c r="C17" s="3">
        <v>2</v>
      </c>
      <c r="D17" s="11">
        <v>38</v>
      </c>
      <c r="E17" s="10" t="s">
        <v>112</v>
      </c>
      <c r="F17" s="8" t="s">
        <v>73</v>
      </c>
      <c r="G17" s="12">
        <v>87</v>
      </c>
      <c r="H17" s="12">
        <v>89</v>
      </c>
      <c r="I17" s="12">
        <v>93</v>
      </c>
      <c r="J17" s="12">
        <v>91</v>
      </c>
      <c r="K17" s="12">
        <v>93</v>
      </c>
      <c r="L17" s="12">
        <v>91</v>
      </c>
      <c r="M17" s="4">
        <f t="shared" si="1"/>
        <v>544</v>
      </c>
      <c r="N17" s="3"/>
      <c r="O17" s="9"/>
    </row>
    <row r="18" spans="1:15" ht="17.25">
      <c r="A18" s="3">
        <f t="shared" si="2"/>
        <v>17</v>
      </c>
      <c r="B18" s="6"/>
      <c r="C18" s="3">
        <v>4</v>
      </c>
      <c r="D18" s="11">
        <v>18</v>
      </c>
      <c r="E18" s="10" t="s">
        <v>140</v>
      </c>
      <c r="F18" s="8" t="s">
        <v>73</v>
      </c>
      <c r="G18" s="12">
        <v>91</v>
      </c>
      <c r="H18" s="12">
        <v>92</v>
      </c>
      <c r="I18" s="12">
        <v>90</v>
      </c>
      <c r="J18" s="12">
        <v>84</v>
      </c>
      <c r="K18" s="12">
        <v>93</v>
      </c>
      <c r="L18" s="12">
        <v>92</v>
      </c>
      <c r="M18" s="4">
        <f t="shared" si="1"/>
        <v>542</v>
      </c>
      <c r="N18" s="3"/>
      <c r="O18" s="9"/>
    </row>
    <row r="19" spans="1:15" ht="17.25">
      <c r="A19" s="3">
        <f t="shared" si="2"/>
        <v>17</v>
      </c>
      <c r="B19" s="6"/>
      <c r="C19" s="3">
        <v>4</v>
      </c>
      <c r="D19" s="11">
        <v>43</v>
      </c>
      <c r="E19" s="10" t="s">
        <v>154</v>
      </c>
      <c r="F19" s="8" t="s">
        <v>73</v>
      </c>
      <c r="G19" s="12">
        <v>91</v>
      </c>
      <c r="H19" s="12">
        <v>95</v>
      </c>
      <c r="I19" s="12">
        <v>93</v>
      </c>
      <c r="J19" s="12">
        <v>89</v>
      </c>
      <c r="K19" s="12">
        <v>91</v>
      </c>
      <c r="L19" s="12">
        <v>83</v>
      </c>
      <c r="M19" s="4">
        <f t="shared" si="1"/>
        <v>542</v>
      </c>
      <c r="N19" s="3"/>
      <c r="O19" s="9"/>
    </row>
    <row r="20" spans="1:15" ht="17.25">
      <c r="A20" s="3">
        <f t="shared" si="2"/>
        <v>19</v>
      </c>
      <c r="B20" s="6"/>
      <c r="C20" s="3">
        <v>3</v>
      </c>
      <c r="D20" s="11">
        <v>35</v>
      </c>
      <c r="E20" s="10" t="s">
        <v>131</v>
      </c>
      <c r="F20" s="8" t="s">
        <v>73</v>
      </c>
      <c r="G20" s="12">
        <v>95</v>
      </c>
      <c r="H20" s="12">
        <v>89</v>
      </c>
      <c r="I20" s="12">
        <v>88</v>
      </c>
      <c r="J20" s="12">
        <v>86</v>
      </c>
      <c r="K20" s="12">
        <v>88</v>
      </c>
      <c r="L20" s="12">
        <v>95</v>
      </c>
      <c r="M20" s="4">
        <f t="shared" si="1"/>
        <v>541</v>
      </c>
      <c r="N20" s="3"/>
      <c r="O20" s="9"/>
    </row>
    <row r="21" spans="1:15" ht="17.25">
      <c r="A21" s="3">
        <f t="shared" si="2"/>
        <v>19</v>
      </c>
      <c r="B21" s="6"/>
      <c r="C21" s="48">
        <v>1</v>
      </c>
      <c r="D21" s="49">
        <v>38</v>
      </c>
      <c r="E21" s="50" t="s">
        <v>92</v>
      </c>
      <c r="F21" s="51" t="s">
        <v>73</v>
      </c>
      <c r="G21" s="52">
        <v>89</v>
      </c>
      <c r="H21" s="52">
        <v>91</v>
      </c>
      <c r="I21" s="52">
        <v>91</v>
      </c>
      <c r="J21" s="52">
        <v>86</v>
      </c>
      <c r="K21" s="52">
        <v>93</v>
      </c>
      <c r="L21" s="52">
        <v>91</v>
      </c>
      <c r="M21" s="53">
        <f t="shared" si="1"/>
        <v>541</v>
      </c>
      <c r="N21" s="48"/>
      <c r="O21" s="9"/>
    </row>
    <row r="22" spans="1:15" ht="17.25">
      <c r="A22" s="3">
        <f t="shared" si="2"/>
        <v>19</v>
      </c>
      <c r="B22" s="6"/>
      <c r="C22" s="3">
        <v>4</v>
      </c>
      <c r="D22" s="60">
        <v>31.3571428571429</v>
      </c>
      <c r="E22" s="4" t="s">
        <v>148</v>
      </c>
      <c r="F22" s="8" t="s">
        <v>74</v>
      </c>
      <c r="G22" s="61">
        <v>90</v>
      </c>
      <c r="H22" s="61">
        <v>92</v>
      </c>
      <c r="I22" s="61">
        <v>89</v>
      </c>
      <c r="J22" s="61">
        <v>91</v>
      </c>
      <c r="K22" s="61">
        <v>90</v>
      </c>
      <c r="L22" s="61">
        <v>89</v>
      </c>
      <c r="M22" s="4">
        <f t="shared" si="1"/>
        <v>541</v>
      </c>
      <c r="N22" s="3"/>
      <c r="O22" s="9"/>
    </row>
    <row r="23" spans="1:15" ht="17.25">
      <c r="A23" s="3">
        <f t="shared" si="2"/>
        <v>22</v>
      </c>
      <c r="B23" s="6"/>
      <c r="C23" s="3">
        <v>1</v>
      </c>
      <c r="D23" s="60">
        <v>43</v>
      </c>
      <c r="E23" s="4" t="s">
        <v>95</v>
      </c>
      <c r="F23" s="8" t="s">
        <v>73</v>
      </c>
      <c r="G23" s="61">
        <v>85</v>
      </c>
      <c r="H23" s="61">
        <v>92</v>
      </c>
      <c r="I23" s="61">
        <v>91</v>
      </c>
      <c r="J23" s="61">
        <v>90</v>
      </c>
      <c r="K23" s="61">
        <v>89</v>
      </c>
      <c r="L23" s="61">
        <v>93</v>
      </c>
      <c r="M23" s="4">
        <f t="shared" si="1"/>
        <v>540</v>
      </c>
      <c r="N23" s="3"/>
      <c r="O23" s="9"/>
    </row>
    <row r="24" spans="1:15" ht="17.25">
      <c r="A24" s="3">
        <f t="shared" si="2"/>
        <v>23</v>
      </c>
      <c r="B24" s="6"/>
      <c r="C24" s="3">
        <v>2</v>
      </c>
      <c r="D24" s="60">
        <v>26</v>
      </c>
      <c r="E24" s="4" t="s">
        <v>105</v>
      </c>
      <c r="F24" s="8" t="s">
        <v>84</v>
      </c>
      <c r="G24" s="61">
        <v>89</v>
      </c>
      <c r="H24" s="61">
        <v>90</v>
      </c>
      <c r="I24" s="61">
        <v>89</v>
      </c>
      <c r="J24" s="61">
        <v>92</v>
      </c>
      <c r="K24" s="61">
        <v>90</v>
      </c>
      <c r="L24" s="61">
        <v>89</v>
      </c>
      <c r="M24" s="4">
        <f t="shared" si="1"/>
        <v>539</v>
      </c>
      <c r="N24" s="3"/>
      <c r="O24" s="9"/>
    </row>
    <row r="25" spans="1:15" ht="17.25">
      <c r="A25" s="3">
        <f t="shared" si="2"/>
        <v>24</v>
      </c>
      <c r="B25" s="6"/>
      <c r="C25" s="3">
        <v>3</v>
      </c>
      <c r="D25" s="60">
        <v>30</v>
      </c>
      <c r="E25" s="4" t="s">
        <v>128</v>
      </c>
      <c r="F25" s="8" t="s">
        <v>73</v>
      </c>
      <c r="G25" s="61">
        <v>87</v>
      </c>
      <c r="H25" s="61">
        <v>90</v>
      </c>
      <c r="I25" s="61">
        <v>91</v>
      </c>
      <c r="J25" s="61">
        <v>90</v>
      </c>
      <c r="K25" s="61">
        <v>89</v>
      </c>
      <c r="L25" s="61">
        <v>91</v>
      </c>
      <c r="M25" s="4">
        <f t="shared" si="1"/>
        <v>538</v>
      </c>
      <c r="N25" s="3"/>
      <c r="O25" s="9"/>
    </row>
    <row r="26" spans="1:15" ht="17.25">
      <c r="A26" s="3">
        <f t="shared" si="2"/>
        <v>25</v>
      </c>
      <c r="B26" s="6"/>
      <c r="C26" s="3">
        <v>3</v>
      </c>
      <c r="D26" s="60">
        <v>43</v>
      </c>
      <c r="E26" s="4" t="s">
        <v>136</v>
      </c>
      <c r="F26" s="8" t="s">
        <v>73</v>
      </c>
      <c r="G26" s="61">
        <v>91</v>
      </c>
      <c r="H26" s="61">
        <v>85</v>
      </c>
      <c r="I26" s="61">
        <v>91</v>
      </c>
      <c r="J26" s="61">
        <v>89</v>
      </c>
      <c r="K26" s="61">
        <v>91</v>
      </c>
      <c r="L26" s="61">
        <v>89</v>
      </c>
      <c r="M26" s="4">
        <f t="shared" si="1"/>
        <v>536</v>
      </c>
      <c r="N26" s="3"/>
      <c r="O26" s="9"/>
    </row>
    <row r="27" spans="1:14" ht="17.25">
      <c r="A27" s="3">
        <f t="shared" si="2"/>
        <v>25</v>
      </c>
      <c r="B27" s="6"/>
      <c r="C27" s="3">
        <v>1</v>
      </c>
      <c r="D27" s="60">
        <v>19</v>
      </c>
      <c r="E27" s="4" t="s">
        <v>75</v>
      </c>
      <c r="F27" s="8" t="s">
        <v>74</v>
      </c>
      <c r="G27" s="61">
        <v>92</v>
      </c>
      <c r="H27" s="61">
        <v>92</v>
      </c>
      <c r="I27" s="61">
        <v>87</v>
      </c>
      <c r="J27" s="61">
        <v>88</v>
      </c>
      <c r="K27" s="61">
        <v>89</v>
      </c>
      <c r="L27" s="61">
        <v>88</v>
      </c>
      <c r="M27" s="4">
        <f t="shared" si="1"/>
        <v>536</v>
      </c>
      <c r="N27" s="3"/>
    </row>
    <row r="28" spans="1:15" ht="17.25">
      <c r="A28" s="3">
        <f t="shared" si="2"/>
        <v>27</v>
      </c>
      <c r="B28" s="6"/>
      <c r="C28" s="3">
        <v>2</v>
      </c>
      <c r="D28" s="60">
        <v>23</v>
      </c>
      <c r="E28" s="4" t="s">
        <v>103</v>
      </c>
      <c r="F28" s="8" t="s">
        <v>81</v>
      </c>
      <c r="G28" s="61">
        <v>90</v>
      </c>
      <c r="H28" s="61">
        <v>85</v>
      </c>
      <c r="I28" s="61">
        <v>89</v>
      </c>
      <c r="J28" s="61">
        <v>89</v>
      </c>
      <c r="K28" s="61">
        <v>90</v>
      </c>
      <c r="L28" s="61">
        <v>92</v>
      </c>
      <c r="M28" s="4">
        <f t="shared" si="1"/>
        <v>535</v>
      </c>
      <c r="N28" s="3"/>
      <c r="O28" s="9"/>
    </row>
    <row r="29" spans="1:15" ht="17.25">
      <c r="A29" s="3">
        <f t="shared" si="2"/>
        <v>27</v>
      </c>
      <c r="B29" s="6"/>
      <c r="C29" s="3">
        <v>3</v>
      </c>
      <c r="D29" s="60">
        <v>45</v>
      </c>
      <c r="E29" s="4" t="s">
        <v>138</v>
      </c>
      <c r="F29" s="8" t="s">
        <v>73</v>
      </c>
      <c r="G29" s="61">
        <v>90</v>
      </c>
      <c r="H29" s="61">
        <v>90</v>
      </c>
      <c r="I29" s="61">
        <v>87</v>
      </c>
      <c r="J29" s="61">
        <v>88</v>
      </c>
      <c r="K29" s="61">
        <v>92</v>
      </c>
      <c r="L29" s="61">
        <v>88</v>
      </c>
      <c r="M29" s="4">
        <f t="shared" si="1"/>
        <v>535</v>
      </c>
      <c r="N29" s="3"/>
      <c r="O29" s="9"/>
    </row>
    <row r="30" spans="1:15" ht="17.25">
      <c r="A30" s="3">
        <f t="shared" si="2"/>
        <v>29</v>
      </c>
      <c r="B30" s="6"/>
      <c r="C30" s="3">
        <v>3</v>
      </c>
      <c r="D30" s="60">
        <v>19</v>
      </c>
      <c r="E30" s="4" t="s">
        <v>120</v>
      </c>
      <c r="F30" s="8" t="s">
        <v>74</v>
      </c>
      <c r="G30" s="61">
        <v>89</v>
      </c>
      <c r="H30" s="61">
        <v>87</v>
      </c>
      <c r="I30" s="61">
        <v>92</v>
      </c>
      <c r="J30" s="61">
        <v>87</v>
      </c>
      <c r="K30" s="61">
        <v>91</v>
      </c>
      <c r="L30" s="61">
        <v>88</v>
      </c>
      <c r="M30" s="4">
        <f t="shared" si="1"/>
        <v>534</v>
      </c>
      <c r="N30" s="3"/>
      <c r="O30" s="9"/>
    </row>
    <row r="31" spans="1:15" ht="17.25">
      <c r="A31" s="3">
        <f t="shared" si="2"/>
        <v>30</v>
      </c>
      <c r="B31" s="6"/>
      <c r="C31" s="3">
        <v>2</v>
      </c>
      <c r="D31" s="60">
        <v>45</v>
      </c>
      <c r="E31" s="4" t="s">
        <v>118</v>
      </c>
      <c r="F31" s="8" t="s">
        <v>73</v>
      </c>
      <c r="G31" s="61">
        <v>92</v>
      </c>
      <c r="H31" s="61">
        <v>87</v>
      </c>
      <c r="I31" s="61">
        <v>91</v>
      </c>
      <c r="J31" s="61">
        <v>87</v>
      </c>
      <c r="K31" s="61">
        <v>90</v>
      </c>
      <c r="L31" s="61">
        <v>85</v>
      </c>
      <c r="M31" s="4">
        <f t="shared" si="1"/>
        <v>532</v>
      </c>
      <c r="N31" s="3"/>
      <c r="O31" s="9"/>
    </row>
    <row r="32" spans="1:15" ht="17.25">
      <c r="A32" s="3">
        <f t="shared" si="2"/>
        <v>31</v>
      </c>
      <c r="B32" s="6"/>
      <c r="C32" s="3">
        <v>2</v>
      </c>
      <c r="D32" s="60">
        <v>31</v>
      </c>
      <c r="E32" s="4" t="s">
        <v>109</v>
      </c>
      <c r="F32" s="8" t="s">
        <v>74</v>
      </c>
      <c r="G32" s="61">
        <v>88</v>
      </c>
      <c r="H32" s="61">
        <v>90</v>
      </c>
      <c r="I32" s="61">
        <v>89</v>
      </c>
      <c r="J32" s="61">
        <v>85</v>
      </c>
      <c r="K32" s="61">
        <v>87</v>
      </c>
      <c r="L32" s="61">
        <v>92</v>
      </c>
      <c r="M32" s="4">
        <f t="shared" si="1"/>
        <v>531</v>
      </c>
      <c r="N32" s="3"/>
      <c r="O32" s="9"/>
    </row>
    <row r="33" spans="1:15" ht="17.25">
      <c r="A33" s="3">
        <f t="shared" si="2"/>
        <v>31</v>
      </c>
      <c r="B33" s="6"/>
      <c r="C33" s="3">
        <v>4</v>
      </c>
      <c r="D33" s="60">
        <v>24</v>
      </c>
      <c r="E33" s="4" t="s">
        <v>143</v>
      </c>
      <c r="F33" s="8" t="s">
        <v>73</v>
      </c>
      <c r="G33" s="61">
        <v>85</v>
      </c>
      <c r="H33" s="61">
        <v>89</v>
      </c>
      <c r="I33" s="61">
        <v>87</v>
      </c>
      <c r="J33" s="61">
        <v>87</v>
      </c>
      <c r="K33" s="61">
        <v>93</v>
      </c>
      <c r="L33" s="61">
        <v>90</v>
      </c>
      <c r="M33" s="4">
        <f t="shared" si="1"/>
        <v>531</v>
      </c>
      <c r="N33" s="3"/>
      <c r="O33" s="9"/>
    </row>
    <row r="34" spans="1:15" ht="17.25">
      <c r="A34" s="3">
        <f t="shared" si="2"/>
        <v>33</v>
      </c>
      <c r="B34" s="6"/>
      <c r="C34" s="3">
        <v>3</v>
      </c>
      <c r="D34" s="60">
        <v>32</v>
      </c>
      <c r="E34" s="4" t="s">
        <v>130</v>
      </c>
      <c r="F34" s="8" t="s">
        <v>78</v>
      </c>
      <c r="G34" s="61">
        <v>86</v>
      </c>
      <c r="H34" s="61">
        <v>88</v>
      </c>
      <c r="I34" s="61">
        <v>84</v>
      </c>
      <c r="J34" s="61">
        <v>88</v>
      </c>
      <c r="K34" s="61">
        <v>90</v>
      </c>
      <c r="L34" s="61">
        <v>90</v>
      </c>
      <c r="M34" s="4">
        <f aca="true" t="shared" si="3" ref="M34:M65">SUM(G34:L34)</f>
        <v>526</v>
      </c>
      <c r="N34" s="3"/>
      <c r="O34" s="9"/>
    </row>
    <row r="35" spans="1:15" ht="17.25">
      <c r="A35" s="3">
        <f t="shared" si="2"/>
        <v>33</v>
      </c>
      <c r="B35" s="6"/>
      <c r="C35" s="3">
        <v>3</v>
      </c>
      <c r="D35" s="60">
        <v>18</v>
      </c>
      <c r="E35" s="4" t="s">
        <v>119</v>
      </c>
      <c r="F35" s="8" t="s">
        <v>73</v>
      </c>
      <c r="G35" s="61">
        <v>89</v>
      </c>
      <c r="H35" s="61">
        <v>86</v>
      </c>
      <c r="I35" s="61">
        <v>85</v>
      </c>
      <c r="J35" s="61">
        <v>92</v>
      </c>
      <c r="K35" s="61">
        <v>86</v>
      </c>
      <c r="L35" s="61">
        <v>88</v>
      </c>
      <c r="M35" s="4">
        <f t="shared" si="3"/>
        <v>526</v>
      </c>
      <c r="N35" s="3"/>
      <c r="O35" s="9"/>
    </row>
    <row r="36" spans="1:15" ht="17.25">
      <c r="A36" s="3">
        <f t="shared" si="2"/>
        <v>35</v>
      </c>
      <c r="B36" s="6"/>
      <c r="C36" s="54">
        <v>1</v>
      </c>
      <c r="D36" s="55">
        <v>31</v>
      </c>
      <c r="E36" s="56" t="s">
        <v>88</v>
      </c>
      <c r="F36" s="57" t="s">
        <v>74</v>
      </c>
      <c r="G36" s="58">
        <v>84</v>
      </c>
      <c r="H36" s="58">
        <v>89</v>
      </c>
      <c r="I36" s="58">
        <v>84</v>
      </c>
      <c r="J36" s="58">
        <v>88</v>
      </c>
      <c r="K36" s="58">
        <v>89</v>
      </c>
      <c r="L36" s="58">
        <v>91</v>
      </c>
      <c r="M36" s="59">
        <f t="shared" si="3"/>
        <v>525</v>
      </c>
      <c r="N36" s="54"/>
      <c r="O36" s="9"/>
    </row>
    <row r="37" spans="1:15" ht="17.25">
      <c r="A37" s="3">
        <f t="shared" si="2"/>
        <v>35</v>
      </c>
      <c r="B37" s="6"/>
      <c r="C37" s="3">
        <v>2</v>
      </c>
      <c r="D37" s="11">
        <v>40</v>
      </c>
      <c r="E37" s="10" t="s">
        <v>114</v>
      </c>
      <c r="F37" s="8" t="s">
        <v>73</v>
      </c>
      <c r="G37" s="12">
        <v>86</v>
      </c>
      <c r="H37" s="12">
        <v>88</v>
      </c>
      <c r="I37" s="12">
        <v>87</v>
      </c>
      <c r="J37" s="12">
        <v>87</v>
      </c>
      <c r="K37" s="12">
        <v>88</v>
      </c>
      <c r="L37" s="12">
        <v>89</v>
      </c>
      <c r="M37" s="4">
        <f t="shared" si="3"/>
        <v>525</v>
      </c>
      <c r="N37" s="3"/>
      <c r="O37" s="9"/>
    </row>
    <row r="38" spans="1:15" ht="17.25">
      <c r="A38" s="3">
        <f t="shared" si="2"/>
        <v>37</v>
      </c>
      <c r="B38" s="6"/>
      <c r="C38" s="3">
        <v>4</v>
      </c>
      <c r="D38" s="11">
        <v>34.1428571428572</v>
      </c>
      <c r="E38" s="10" t="s">
        <v>115</v>
      </c>
      <c r="F38" s="8" t="s">
        <v>73</v>
      </c>
      <c r="G38" s="12">
        <v>84</v>
      </c>
      <c r="H38" s="12">
        <v>94</v>
      </c>
      <c r="I38" s="12">
        <v>92</v>
      </c>
      <c r="J38" s="12">
        <v>85</v>
      </c>
      <c r="K38" s="12">
        <v>80</v>
      </c>
      <c r="L38" s="12">
        <v>89</v>
      </c>
      <c r="M38" s="4">
        <f t="shared" si="3"/>
        <v>524</v>
      </c>
      <c r="N38" s="3"/>
      <c r="O38" s="9"/>
    </row>
    <row r="39" spans="1:15" ht="17.25">
      <c r="A39" s="3">
        <f t="shared" si="2"/>
        <v>38</v>
      </c>
      <c r="B39" s="6"/>
      <c r="C39" s="3">
        <v>1</v>
      </c>
      <c r="D39" s="11">
        <v>45</v>
      </c>
      <c r="E39" s="10" t="s">
        <v>97</v>
      </c>
      <c r="F39" s="8" t="s">
        <v>73</v>
      </c>
      <c r="G39" s="12">
        <v>92</v>
      </c>
      <c r="H39" s="12">
        <v>84</v>
      </c>
      <c r="I39" s="12">
        <v>87</v>
      </c>
      <c r="J39" s="12">
        <v>86</v>
      </c>
      <c r="K39" s="12">
        <v>82</v>
      </c>
      <c r="L39" s="12">
        <v>90</v>
      </c>
      <c r="M39" s="4">
        <f t="shared" si="3"/>
        <v>521</v>
      </c>
      <c r="N39" s="3"/>
      <c r="O39" s="9"/>
    </row>
    <row r="40" spans="1:15" ht="17.25">
      <c r="A40" s="3">
        <f t="shared" si="2"/>
        <v>39</v>
      </c>
      <c r="B40" s="6"/>
      <c r="C40" s="3">
        <v>4</v>
      </c>
      <c r="D40" s="11">
        <v>27</v>
      </c>
      <c r="E40" s="10" t="s">
        <v>145</v>
      </c>
      <c r="F40" s="8" t="s">
        <v>81</v>
      </c>
      <c r="G40" s="12">
        <v>87</v>
      </c>
      <c r="H40" s="12">
        <v>85</v>
      </c>
      <c r="I40" s="12">
        <v>82</v>
      </c>
      <c r="J40" s="12">
        <v>87</v>
      </c>
      <c r="K40" s="12">
        <v>92</v>
      </c>
      <c r="L40" s="12">
        <v>84</v>
      </c>
      <c r="M40" s="4">
        <f t="shared" si="3"/>
        <v>517</v>
      </c>
      <c r="N40" s="3"/>
      <c r="O40" s="9"/>
    </row>
    <row r="41" spans="1:15" ht="17.25">
      <c r="A41" s="3">
        <f aca="true" t="shared" si="4" ref="A41:A72">RANK(M41,M$1:M$65536)</f>
        <v>40</v>
      </c>
      <c r="B41" s="6"/>
      <c r="C41" s="3">
        <v>3</v>
      </c>
      <c r="D41" s="11">
        <v>24</v>
      </c>
      <c r="E41" s="10" t="s">
        <v>124</v>
      </c>
      <c r="F41" s="8" t="s">
        <v>73</v>
      </c>
      <c r="G41" s="12">
        <v>89</v>
      </c>
      <c r="H41" s="12">
        <v>91</v>
      </c>
      <c r="I41" s="12">
        <v>83</v>
      </c>
      <c r="J41" s="12">
        <v>82</v>
      </c>
      <c r="K41" s="12">
        <v>85</v>
      </c>
      <c r="L41" s="12">
        <v>86</v>
      </c>
      <c r="M41" s="4">
        <f t="shared" si="3"/>
        <v>516</v>
      </c>
      <c r="N41" s="3"/>
      <c r="O41" s="9"/>
    </row>
    <row r="42" spans="1:15" ht="17.25">
      <c r="A42" s="3">
        <f t="shared" si="4"/>
        <v>41</v>
      </c>
      <c r="B42" s="6"/>
      <c r="C42" s="3">
        <v>4</v>
      </c>
      <c r="D42" s="11">
        <v>44</v>
      </c>
      <c r="E42" s="10" t="s">
        <v>155</v>
      </c>
      <c r="F42" s="8" t="s">
        <v>81</v>
      </c>
      <c r="G42" s="12">
        <v>90</v>
      </c>
      <c r="H42" s="12">
        <v>87</v>
      </c>
      <c r="I42" s="12">
        <v>86</v>
      </c>
      <c r="J42" s="12">
        <v>87</v>
      </c>
      <c r="K42" s="12">
        <v>83</v>
      </c>
      <c r="L42" s="12">
        <v>80</v>
      </c>
      <c r="M42" s="4">
        <f t="shared" si="3"/>
        <v>513</v>
      </c>
      <c r="N42" s="3"/>
      <c r="O42" s="9"/>
    </row>
    <row r="43" spans="1:15" ht="17.25">
      <c r="A43" s="3">
        <f t="shared" si="4"/>
        <v>42</v>
      </c>
      <c r="B43" s="6"/>
      <c r="C43" s="3">
        <v>1</v>
      </c>
      <c r="D43" s="11">
        <v>22</v>
      </c>
      <c r="E43" s="10" t="s">
        <v>102</v>
      </c>
      <c r="F43" s="8" t="s">
        <v>78</v>
      </c>
      <c r="G43" s="12">
        <v>80</v>
      </c>
      <c r="H43" s="12">
        <v>79</v>
      </c>
      <c r="I43" s="12">
        <v>84</v>
      </c>
      <c r="J43" s="12">
        <v>88</v>
      </c>
      <c r="K43" s="12">
        <v>89</v>
      </c>
      <c r="L43" s="12">
        <v>92</v>
      </c>
      <c r="M43" s="4">
        <f t="shared" si="3"/>
        <v>512</v>
      </c>
      <c r="N43" s="3"/>
      <c r="O43" s="9"/>
    </row>
    <row r="44" spans="1:15" ht="17.25">
      <c r="A44" s="3">
        <f t="shared" si="4"/>
        <v>42</v>
      </c>
      <c r="B44" s="6"/>
      <c r="C44" s="3">
        <v>2</v>
      </c>
      <c r="D44" s="11">
        <v>42</v>
      </c>
      <c r="E44" s="10" t="s">
        <v>116</v>
      </c>
      <c r="F44" s="8" t="s">
        <v>74</v>
      </c>
      <c r="G44" s="12">
        <v>84</v>
      </c>
      <c r="H44" s="12">
        <v>84</v>
      </c>
      <c r="I44" s="12">
        <v>88</v>
      </c>
      <c r="J44" s="12">
        <v>88</v>
      </c>
      <c r="K44" s="12">
        <v>88</v>
      </c>
      <c r="L44" s="12">
        <v>80</v>
      </c>
      <c r="M44" s="4">
        <f t="shared" si="3"/>
        <v>512</v>
      </c>
      <c r="N44" s="3"/>
      <c r="O44" s="9"/>
    </row>
    <row r="45" spans="1:15" ht="17.25">
      <c r="A45" s="3">
        <f t="shared" si="4"/>
        <v>44</v>
      </c>
      <c r="B45" s="6"/>
      <c r="C45" s="3">
        <v>3</v>
      </c>
      <c r="D45" s="11">
        <v>26</v>
      </c>
      <c r="E45" s="10" t="s">
        <v>125</v>
      </c>
      <c r="F45" s="8" t="s">
        <v>84</v>
      </c>
      <c r="G45" s="12">
        <v>89</v>
      </c>
      <c r="H45" s="12">
        <v>84</v>
      </c>
      <c r="I45" s="12">
        <v>87</v>
      </c>
      <c r="J45" s="12">
        <v>83</v>
      </c>
      <c r="K45" s="12">
        <v>83</v>
      </c>
      <c r="L45" s="12">
        <v>82</v>
      </c>
      <c r="M45" s="4">
        <f t="shared" si="3"/>
        <v>508</v>
      </c>
      <c r="N45" s="3"/>
      <c r="O45" s="9"/>
    </row>
    <row r="46" spans="1:15" ht="17.25">
      <c r="A46" s="3">
        <f t="shared" si="4"/>
        <v>45</v>
      </c>
      <c r="B46" s="6"/>
      <c r="C46" s="3">
        <v>1</v>
      </c>
      <c r="D46" s="11">
        <v>39</v>
      </c>
      <c r="E46" s="10" t="s">
        <v>93</v>
      </c>
      <c r="F46" s="8" t="s">
        <v>81</v>
      </c>
      <c r="G46" s="12">
        <v>81</v>
      </c>
      <c r="H46" s="12">
        <v>87</v>
      </c>
      <c r="I46" s="12">
        <v>83</v>
      </c>
      <c r="J46" s="12">
        <v>84</v>
      </c>
      <c r="K46" s="12">
        <v>86</v>
      </c>
      <c r="L46" s="12">
        <v>86</v>
      </c>
      <c r="M46" s="4">
        <f t="shared" si="3"/>
        <v>507</v>
      </c>
      <c r="N46" s="3"/>
      <c r="O46" s="9"/>
    </row>
    <row r="47" spans="1:15" ht="17.25">
      <c r="A47" s="3">
        <f t="shared" si="4"/>
        <v>45</v>
      </c>
      <c r="B47" s="6"/>
      <c r="C47" s="3">
        <v>2</v>
      </c>
      <c r="D47" s="11">
        <v>19</v>
      </c>
      <c r="E47" s="10" t="s">
        <v>99</v>
      </c>
      <c r="F47" s="8" t="s">
        <v>74</v>
      </c>
      <c r="G47" s="12">
        <v>79</v>
      </c>
      <c r="H47" s="12">
        <v>90</v>
      </c>
      <c r="I47" s="12">
        <v>84</v>
      </c>
      <c r="J47" s="12">
        <v>87</v>
      </c>
      <c r="K47" s="12">
        <v>88</v>
      </c>
      <c r="L47" s="12">
        <v>79</v>
      </c>
      <c r="M47" s="4">
        <f t="shared" si="3"/>
        <v>507</v>
      </c>
      <c r="N47" s="3"/>
      <c r="O47" s="9"/>
    </row>
    <row r="48" spans="1:15" ht="17.25">
      <c r="A48" s="3">
        <f t="shared" si="4"/>
        <v>47</v>
      </c>
      <c r="B48" s="6"/>
      <c r="C48" s="3">
        <v>3</v>
      </c>
      <c r="D48" s="11">
        <v>44</v>
      </c>
      <c r="E48" s="10" t="s">
        <v>137</v>
      </c>
      <c r="F48" s="8" t="s">
        <v>81</v>
      </c>
      <c r="G48" s="12">
        <v>92</v>
      </c>
      <c r="H48" s="12">
        <v>79</v>
      </c>
      <c r="I48" s="12">
        <v>81</v>
      </c>
      <c r="J48" s="12">
        <v>84</v>
      </c>
      <c r="K48" s="12">
        <v>83</v>
      </c>
      <c r="L48" s="12">
        <v>85</v>
      </c>
      <c r="M48" s="4">
        <f t="shared" si="3"/>
        <v>504</v>
      </c>
      <c r="N48" s="3"/>
      <c r="O48" s="9"/>
    </row>
    <row r="49" spans="1:15" ht="17.25">
      <c r="A49" s="3">
        <f t="shared" si="4"/>
        <v>48</v>
      </c>
      <c r="B49" s="6"/>
      <c r="C49" s="3">
        <v>4</v>
      </c>
      <c r="D49" s="11">
        <v>23</v>
      </c>
      <c r="E49" s="10" t="s">
        <v>142</v>
      </c>
      <c r="F49" s="8" t="s">
        <v>81</v>
      </c>
      <c r="G49" s="12">
        <v>85</v>
      </c>
      <c r="H49" s="12">
        <v>84</v>
      </c>
      <c r="I49" s="12">
        <v>84</v>
      </c>
      <c r="J49" s="12">
        <v>83</v>
      </c>
      <c r="K49" s="12">
        <v>85</v>
      </c>
      <c r="L49" s="12">
        <v>82</v>
      </c>
      <c r="M49" s="4">
        <f t="shared" si="3"/>
        <v>503</v>
      </c>
      <c r="N49" s="3"/>
      <c r="O49" s="9"/>
    </row>
    <row r="50" spans="1:15" ht="17.25">
      <c r="A50" s="3">
        <f t="shared" si="4"/>
        <v>49</v>
      </c>
      <c r="B50" s="6"/>
      <c r="C50" s="3">
        <v>3</v>
      </c>
      <c r="D50" s="11">
        <v>20</v>
      </c>
      <c r="E50" s="10" t="s">
        <v>121</v>
      </c>
      <c r="F50" s="8" t="s">
        <v>84</v>
      </c>
      <c r="G50" s="12">
        <v>83</v>
      </c>
      <c r="H50" s="12">
        <v>80</v>
      </c>
      <c r="I50" s="12">
        <v>81</v>
      </c>
      <c r="J50" s="12">
        <v>82</v>
      </c>
      <c r="K50" s="12">
        <v>87</v>
      </c>
      <c r="L50" s="12">
        <v>84</v>
      </c>
      <c r="M50" s="4">
        <f t="shared" si="3"/>
        <v>497</v>
      </c>
      <c r="N50" s="3"/>
      <c r="O50" s="9"/>
    </row>
    <row r="51" spans="1:15" ht="17.25">
      <c r="A51" s="3">
        <f t="shared" si="4"/>
        <v>50</v>
      </c>
      <c r="B51" s="6"/>
      <c r="C51" s="3">
        <v>1</v>
      </c>
      <c r="D51" s="11">
        <v>29</v>
      </c>
      <c r="E51" s="10" t="s">
        <v>86</v>
      </c>
      <c r="F51" s="8" t="s">
        <v>77</v>
      </c>
      <c r="G51" s="12">
        <v>80</v>
      </c>
      <c r="H51" s="12">
        <v>80</v>
      </c>
      <c r="I51" s="12">
        <v>75</v>
      </c>
      <c r="J51" s="12">
        <v>83</v>
      </c>
      <c r="K51" s="12">
        <v>87</v>
      </c>
      <c r="L51" s="12">
        <v>86</v>
      </c>
      <c r="M51" s="4">
        <f t="shared" si="3"/>
        <v>491</v>
      </c>
      <c r="N51" s="3"/>
      <c r="O51" s="9"/>
    </row>
    <row r="52" spans="1:15" ht="17.25">
      <c r="A52" s="3">
        <f t="shared" si="4"/>
        <v>51</v>
      </c>
      <c r="B52" s="6"/>
      <c r="C52" s="3">
        <v>4</v>
      </c>
      <c r="D52" s="11">
        <v>28.5714285714286</v>
      </c>
      <c r="E52" s="10" t="s">
        <v>146</v>
      </c>
      <c r="F52" s="8" t="s">
        <v>77</v>
      </c>
      <c r="G52" s="12">
        <v>81</v>
      </c>
      <c r="H52" s="12">
        <v>80</v>
      </c>
      <c r="I52" s="12">
        <v>79</v>
      </c>
      <c r="J52" s="12">
        <v>84</v>
      </c>
      <c r="K52" s="12">
        <v>83</v>
      </c>
      <c r="L52" s="12">
        <v>83</v>
      </c>
      <c r="M52" s="4">
        <f t="shared" si="3"/>
        <v>490</v>
      </c>
      <c r="N52" s="3"/>
      <c r="O52" s="9"/>
    </row>
    <row r="53" spans="1:15" ht="17.25">
      <c r="A53" s="3">
        <f t="shared" si="4"/>
        <v>52</v>
      </c>
      <c r="B53" s="6"/>
      <c r="C53" s="3">
        <v>4</v>
      </c>
      <c r="D53" s="11">
        <v>26</v>
      </c>
      <c r="E53" s="10" t="s">
        <v>144</v>
      </c>
      <c r="F53" s="8" t="s">
        <v>84</v>
      </c>
      <c r="G53" s="12">
        <v>84</v>
      </c>
      <c r="H53" s="12">
        <v>83</v>
      </c>
      <c r="I53" s="12">
        <v>85</v>
      </c>
      <c r="J53" s="12">
        <v>85</v>
      </c>
      <c r="K53" s="12">
        <v>71</v>
      </c>
      <c r="L53" s="12">
        <v>81</v>
      </c>
      <c r="M53" s="4">
        <f t="shared" si="3"/>
        <v>489</v>
      </c>
      <c r="N53" s="3" t="s">
        <v>186</v>
      </c>
      <c r="O53" s="9"/>
    </row>
    <row r="54" spans="1:15" ht="17.25">
      <c r="A54" s="3">
        <f t="shared" si="4"/>
        <v>53</v>
      </c>
      <c r="B54" s="6"/>
      <c r="C54" s="3">
        <v>4</v>
      </c>
      <c r="D54" s="11">
        <v>32.75</v>
      </c>
      <c r="E54" s="10" t="s">
        <v>149</v>
      </c>
      <c r="F54" s="8" t="s">
        <v>78</v>
      </c>
      <c r="G54" s="12">
        <v>78</v>
      </c>
      <c r="H54" s="12">
        <v>86</v>
      </c>
      <c r="I54" s="12">
        <v>80</v>
      </c>
      <c r="J54" s="12">
        <v>75</v>
      </c>
      <c r="K54" s="12">
        <v>78</v>
      </c>
      <c r="L54" s="12">
        <v>83</v>
      </c>
      <c r="M54" s="4">
        <f t="shared" si="3"/>
        <v>480</v>
      </c>
      <c r="N54" s="3"/>
      <c r="O54" s="9"/>
    </row>
    <row r="55" spans="1:15" ht="17.25">
      <c r="A55" s="3">
        <f t="shared" si="4"/>
        <v>54</v>
      </c>
      <c r="B55" s="6"/>
      <c r="C55" s="3">
        <v>1</v>
      </c>
      <c r="D55" s="11">
        <v>21</v>
      </c>
      <c r="E55" s="10" t="s">
        <v>76</v>
      </c>
      <c r="F55" s="8" t="s">
        <v>77</v>
      </c>
      <c r="G55" s="12">
        <v>84</v>
      </c>
      <c r="H55" s="12">
        <v>71</v>
      </c>
      <c r="I55" s="12">
        <v>82</v>
      </c>
      <c r="J55" s="12">
        <v>81</v>
      </c>
      <c r="K55" s="12">
        <v>72</v>
      </c>
      <c r="L55" s="12">
        <v>88</v>
      </c>
      <c r="M55" s="4">
        <f t="shared" si="3"/>
        <v>478</v>
      </c>
      <c r="N55" s="3"/>
      <c r="O55" s="9"/>
    </row>
    <row r="56" spans="1:15" ht="17.25">
      <c r="A56" s="3">
        <f t="shared" si="4"/>
        <v>55</v>
      </c>
      <c r="B56" s="6"/>
      <c r="C56" s="3">
        <v>3</v>
      </c>
      <c r="D56" s="11">
        <v>42</v>
      </c>
      <c r="E56" s="10" t="s">
        <v>135</v>
      </c>
      <c r="F56" s="8" t="s">
        <v>74</v>
      </c>
      <c r="G56" s="12">
        <v>80</v>
      </c>
      <c r="H56" s="12">
        <v>75</v>
      </c>
      <c r="I56" s="12">
        <v>79</v>
      </c>
      <c r="J56" s="12">
        <v>85</v>
      </c>
      <c r="K56" s="12">
        <v>79</v>
      </c>
      <c r="L56" s="12">
        <v>79</v>
      </c>
      <c r="M56" s="4">
        <f t="shared" si="3"/>
        <v>477</v>
      </c>
      <c r="N56" s="3"/>
      <c r="O56" s="9"/>
    </row>
    <row r="57" spans="1:15" ht="17.25">
      <c r="A57" s="3">
        <f t="shared" si="4"/>
        <v>56</v>
      </c>
      <c r="B57" s="6"/>
      <c r="C57" s="3">
        <v>4</v>
      </c>
      <c r="D57" s="11">
        <v>46</v>
      </c>
      <c r="E57" s="10" t="s">
        <v>156</v>
      </c>
      <c r="F57" s="8" t="s">
        <v>74</v>
      </c>
      <c r="G57" s="12">
        <v>79</v>
      </c>
      <c r="H57" s="12">
        <v>79</v>
      </c>
      <c r="I57" s="12">
        <v>76</v>
      </c>
      <c r="J57" s="12">
        <v>72</v>
      </c>
      <c r="K57" s="12">
        <v>83</v>
      </c>
      <c r="L57" s="12">
        <v>85</v>
      </c>
      <c r="M57" s="4">
        <f t="shared" si="3"/>
        <v>474</v>
      </c>
      <c r="N57" s="3"/>
      <c r="O57" s="9"/>
    </row>
    <row r="58" spans="1:14" ht="17.25">
      <c r="A58" s="3">
        <f t="shared" si="4"/>
        <v>57</v>
      </c>
      <c r="B58" s="6"/>
      <c r="C58" s="3">
        <v>1</v>
      </c>
      <c r="D58" s="11">
        <v>18</v>
      </c>
      <c r="E58" s="10" t="s">
        <v>72</v>
      </c>
      <c r="F58" s="8" t="s">
        <v>73</v>
      </c>
      <c r="G58" s="12">
        <v>72</v>
      </c>
      <c r="H58" s="12">
        <v>74</v>
      </c>
      <c r="I58" s="12">
        <v>75</v>
      </c>
      <c r="J58" s="12">
        <v>81</v>
      </c>
      <c r="K58" s="12">
        <v>83</v>
      </c>
      <c r="L58" s="12">
        <v>83</v>
      </c>
      <c r="M58" s="4">
        <f t="shared" si="3"/>
        <v>468</v>
      </c>
      <c r="N58" s="3"/>
    </row>
    <row r="59" spans="1:15" ht="17.25">
      <c r="A59" s="3">
        <f t="shared" si="4"/>
        <v>57</v>
      </c>
      <c r="B59" s="6"/>
      <c r="C59" s="3">
        <v>1</v>
      </c>
      <c r="D59" s="11">
        <v>44</v>
      </c>
      <c r="E59" s="10" t="s">
        <v>96</v>
      </c>
      <c r="F59" s="8" t="s">
        <v>81</v>
      </c>
      <c r="G59" s="12">
        <v>81</v>
      </c>
      <c r="H59" s="12">
        <v>77</v>
      </c>
      <c r="I59" s="12">
        <v>76</v>
      </c>
      <c r="J59" s="12">
        <v>77</v>
      </c>
      <c r="K59" s="12">
        <v>77</v>
      </c>
      <c r="L59" s="12">
        <v>80</v>
      </c>
      <c r="M59" s="4">
        <f t="shared" si="3"/>
        <v>468</v>
      </c>
      <c r="N59" s="3"/>
      <c r="O59" s="9"/>
    </row>
    <row r="60" spans="1:15" ht="17.25">
      <c r="A60" s="3">
        <f t="shared" si="4"/>
        <v>59</v>
      </c>
      <c r="B60" s="6"/>
      <c r="C60" s="3">
        <v>3</v>
      </c>
      <c r="D60" s="11">
        <v>39</v>
      </c>
      <c r="E60" s="10" t="s">
        <v>133</v>
      </c>
      <c r="F60" s="8" t="s">
        <v>81</v>
      </c>
      <c r="G60" s="12">
        <v>82</v>
      </c>
      <c r="H60" s="12">
        <v>76</v>
      </c>
      <c r="I60" s="12">
        <v>80</v>
      </c>
      <c r="J60" s="12">
        <v>73</v>
      </c>
      <c r="K60" s="12">
        <v>77</v>
      </c>
      <c r="L60" s="12">
        <v>74</v>
      </c>
      <c r="M60" s="4">
        <f t="shared" si="3"/>
        <v>462</v>
      </c>
      <c r="N60" s="3"/>
      <c r="O60" s="9"/>
    </row>
    <row r="61" spans="1:15" ht="17.25">
      <c r="A61" s="3">
        <f t="shared" si="4"/>
        <v>60</v>
      </c>
      <c r="B61" s="6"/>
      <c r="C61" s="3">
        <v>1</v>
      </c>
      <c r="D61" s="11">
        <v>36</v>
      </c>
      <c r="E61" s="10" t="s">
        <v>91</v>
      </c>
      <c r="F61" s="8" t="s">
        <v>81</v>
      </c>
      <c r="G61" s="12">
        <v>72</v>
      </c>
      <c r="H61" s="12">
        <v>71</v>
      </c>
      <c r="I61" s="12">
        <v>76</v>
      </c>
      <c r="J61" s="12">
        <v>79</v>
      </c>
      <c r="K61" s="12">
        <v>78</v>
      </c>
      <c r="L61" s="12">
        <v>80</v>
      </c>
      <c r="M61" s="4">
        <f t="shared" si="3"/>
        <v>456</v>
      </c>
      <c r="N61" s="3"/>
      <c r="O61" s="9"/>
    </row>
    <row r="62" spans="1:15" ht="17.25">
      <c r="A62" s="3">
        <f t="shared" si="4"/>
        <v>61</v>
      </c>
      <c r="B62" s="6"/>
      <c r="C62" s="3">
        <v>3</v>
      </c>
      <c r="D62" s="11">
        <v>40</v>
      </c>
      <c r="E62" s="10" t="s">
        <v>134</v>
      </c>
      <c r="F62" s="8" t="s">
        <v>73</v>
      </c>
      <c r="G62" s="12">
        <v>65</v>
      </c>
      <c r="H62" s="12">
        <v>73</v>
      </c>
      <c r="I62" s="12">
        <v>82</v>
      </c>
      <c r="J62" s="12">
        <v>80</v>
      </c>
      <c r="K62" s="12">
        <v>80</v>
      </c>
      <c r="L62" s="12">
        <v>74</v>
      </c>
      <c r="M62" s="4">
        <f t="shared" si="3"/>
        <v>454</v>
      </c>
      <c r="N62" s="3"/>
      <c r="O62" s="9"/>
    </row>
    <row r="63" spans="1:15" ht="17.25">
      <c r="A63" s="3">
        <f t="shared" si="4"/>
        <v>62</v>
      </c>
      <c r="B63" s="6"/>
      <c r="C63" s="3">
        <v>2</v>
      </c>
      <c r="D63" s="11">
        <v>35</v>
      </c>
      <c r="E63" s="10" t="s">
        <v>111</v>
      </c>
      <c r="F63" s="8" t="s">
        <v>73</v>
      </c>
      <c r="G63" s="12">
        <v>76</v>
      </c>
      <c r="H63" s="12">
        <v>70</v>
      </c>
      <c r="I63" s="12">
        <v>78</v>
      </c>
      <c r="J63" s="12">
        <v>76</v>
      </c>
      <c r="K63" s="12">
        <v>77</v>
      </c>
      <c r="L63" s="12">
        <v>76</v>
      </c>
      <c r="M63" s="4">
        <f t="shared" si="3"/>
        <v>453</v>
      </c>
      <c r="N63" s="3"/>
      <c r="O63" s="9"/>
    </row>
    <row r="64" spans="1:15" ht="17.25">
      <c r="A64" s="3">
        <f t="shared" si="4"/>
        <v>63</v>
      </c>
      <c r="B64" s="6"/>
      <c r="C64" s="3">
        <v>3</v>
      </c>
      <c r="D64" s="11">
        <v>38</v>
      </c>
      <c r="E64" s="10" t="s">
        <v>132</v>
      </c>
      <c r="F64" s="8" t="s">
        <v>73</v>
      </c>
      <c r="G64" s="12">
        <v>77</v>
      </c>
      <c r="H64" s="12">
        <v>65</v>
      </c>
      <c r="I64" s="12">
        <v>73</v>
      </c>
      <c r="J64" s="12">
        <v>75</v>
      </c>
      <c r="K64" s="12">
        <v>75</v>
      </c>
      <c r="L64" s="12">
        <v>78</v>
      </c>
      <c r="M64" s="4">
        <f t="shared" si="3"/>
        <v>443</v>
      </c>
      <c r="N64" s="3"/>
      <c r="O64" s="9"/>
    </row>
    <row r="65" spans="1:15" ht="17.25">
      <c r="A65" s="3">
        <f t="shared" si="4"/>
        <v>64</v>
      </c>
      <c r="B65" s="6"/>
      <c r="C65" s="3">
        <v>1</v>
      </c>
      <c r="D65" s="11">
        <v>40</v>
      </c>
      <c r="E65" s="10" t="s">
        <v>94</v>
      </c>
      <c r="F65" s="8" t="s">
        <v>73</v>
      </c>
      <c r="G65" s="12">
        <v>59</v>
      </c>
      <c r="H65" s="12">
        <v>64</v>
      </c>
      <c r="I65" s="12">
        <v>85</v>
      </c>
      <c r="J65" s="12">
        <v>80</v>
      </c>
      <c r="K65" s="12">
        <v>74</v>
      </c>
      <c r="L65" s="12">
        <v>79</v>
      </c>
      <c r="M65" s="4">
        <f t="shared" si="3"/>
        <v>441</v>
      </c>
      <c r="N65" s="3"/>
      <c r="O65" s="9"/>
    </row>
    <row r="66" spans="1:15" ht="17.25">
      <c r="A66" s="3">
        <f t="shared" si="4"/>
        <v>65</v>
      </c>
      <c r="B66" s="6"/>
      <c r="C66" s="3">
        <v>2</v>
      </c>
      <c r="D66" s="11">
        <v>21</v>
      </c>
      <c r="E66" s="10" t="s">
        <v>101</v>
      </c>
      <c r="F66" s="8" t="s">
        <v>77</v>
      </c>
      <c r="G66" s="12">
        <v>76</v>
      </c>
      <c r="H66" s="12">
        <v>69</v>
      </c>
      <c r="I66" s="12">
        <v>73</v>
      </c>
      <c r="J66" s="12">
        <v>78</v>
      </c>
      <c r="K66" s="12">
        <v>68</v>
      </c>
      <c r="L66" s="12">
        <v>70</v>
      </c>
      <c r="M66" s="4">
        <f aca="true" t="shared" si="5" ref="M66:M74">SUM(G66:L66)</f>
        <v>434</v>
      </c>
      <c r="N66" s="3"/>
      <c r="O66" s="9"/>
    </row>
    <row r="67" spans="1:15" ht="17.25">
      <c r="A67" s="3">
        <f t="shared" si="4"/>
        <v>65</v>
      </c>
      <c r="B67" s="6"/>
      <c r="C67" s="3">
        <v>3</v>
      </c>
      <c r="D67" s="11">
        <v>21</v>
      </c>
      <c r="E67" s="10" t="s">
        <v>122</v>
      </c>
      <c r="F67" s="8" t="s">
        <v>77</v>
      </c>
      <c r="G67" s="12">
        <v>84</v>
      </c>
      <c r="H67" s="12">
        <v>71</v>
      </c>
      <c r="I67" s="12">
        <v>71</v>
      </c>
      <c r="J67" s="12">
        <v>75</v>
      </c>
      <c r="K67" s="12">
        <v>72</v>
      </c>
      <c r="L67" s="12">
        <v>61</v>
      </c>
      <c r="M67" s="4">
        <f t="shared" si="5"/>
        <v>434</v>
      </c>
      <c r="N67" s="3"/>
      <c r="O67" s="9"/>
    </row>
    <row r="68" spans="1:15" ht="17.25">
      <c r="A68" s="3">
        <f t="shared" si="4"/>
        <v>67</v>
      </c>
      <c r="B68" s="6"/>
      <c r="C68" s="3">
        <v>1</v>
      </c>
      <c r="D68" s="11">
        <v>35</v>
      </c>
      <c r="E68" s="10" t="s">
        <v>90</v>
      </c>
      <c r="F68" s="8" t="s">
        <v>73</v>
      </c>
      <c r="G68" s="12">
        <v>68</v>
      </c>
      <c r="H68" s="12">
        <v>77</v>
      </c>
      <c r="I68" s="12">
        <v>69</v>
      </c>
      <c r="J68" s="12">
        <v>76</v>
      </c>
      <c r="K68" s="12">
        <v>68</v>
      </c>
      <c r="L68" s="12">
        <v>71</v>
      </c>
      <c r="M68" s="4">
        <f t="shared" si="5"/>
        <v>429</v>
      </c>
      <c r="N68" s="3"/>
      <c r="O68" s="9"/>
    </row>
    <row r="69" spans="1:15" ht="17.25">
      <c r="A69" s="3">
        <f t="shared" si="4"/>
        <v>68</v>
      </c>
      <c r="B69" s="6"/>
      <c r="C69" s="3">
        <v>1</v>
      </c>
      <c r="D69" s="11">
        <v>24</v>
      </c>
      <c r="E69" s="10" t="s">
        <v>82</v>
      </c>
      <c r="F69" s="8" t="s">
        <v>73</v>
      </c>
      <c r="G69" s="12">
        <v>64</v>
      </c>
      <c r="H69" s="12">
        <v>68</v>
      </c>
      <c r="I69" s="12">
        <v>76</v>
      </c>
      <c r="J69" s="12">
        <v>77</v>
      </c>
      <c r="K69" s="12">
        <v>67</v>
      </c>
      <c r="L69" s="12">
        <v>74</v>
      </c>
      <c r="M69" s="4">
        <f t="shared" si="5"/>
        <v>426</v>
      </c>
      <c r="N69" s="3"/>
      <c r="O69" s="9"/>
    </row>
    <row r="70" spans="1:15" ht="17.25">
      <c r="A70" s="3">
        <f t="shared" si="4"/>
        <v>69</v>
      </c>
      <c r="B70" s="6"/>
      <c r="C70" s="3">
        <v>2</v>
      </c>
      <c r="D70" s="11">
        <v>18</v>
      </c>
      <c r="E70" s="10" t="s">
        <v>98</v>
      </c>
      <c r="F70" s="8" t="s">
        <v>73</v>
      </c>
      <c r="G70" s="12">
        <v>78</v>
      </c>
      <c r="H70" s="12">
        <v>64</v>
      </c>
      <c r="I70" s="12">
        <v>53</v>
      </c>
      <c r="J70" s="12">
        <v>78</v>
      </c>
      <c r="K70" s="12">
        <v>67</v>
      </c>
      <c r="L70" s="12">
        <v>72</v>
      </c>
      <c r="M70" s="4">
        <f t="shared" si="5"/>
        <v>412</v>
      </c>
      <c r="N70" s="3"/>
      <c r="O70" s="9"/>
    </row>
    <row r="71" spans="1:15" ht="17.25">
      <c r="A71" s="3">
        <f t="shared" si="4"/>
        <v>70</v>
      </c>
      <c r="B71" s="6"/>
      <c r="C71" s="3">
        <v>4</v>
      </c>
      <c r="D71" s="11">
        <v>21</v>
      </c>
      <c r="E71" s="10" t="s">
        <v>141</v>
      </c>
      <c r="F71" s="8" t="s">
        <v>77</v>
      </c>
      <c r="G71" s="12">
        <v>69</v>
      </c>
      <c r="H71" s="12">
        <v>65</v>
      </c>
      <c r="I71" s="12">
        <v>72</v>
      </c>
      <c r="J71" s="12">
        <v>65</v>
      </c>
      <c r="K71" s="12">
        <v>66</v>
      </c>
      <c r="L71" s="12">
        <v>70</v>
      </c>
      <c r="M71" s="4">
        <f t="shared" si="5"/>
        <v>407</v>
      </c>
      <c r="N71" s="3"/>
      <c r="O71" s="9"/>
    </row>
    <row r="72" spans="1:15" ht="17.25">
      <c r="A72" s="3">
        <f t="shared" si="4"/>
        <v>71</v>
      </c>
      <c r="B72" s="6"/>
      <c r="C72" s="3">
        <v>4</v>
      </c>
      <c r="D72" s="11">
        <v>40</v>
      </c>
      <c r="E72" s="10" t="s">
        <v>153</v>
      </c>
      <c r="F72" s="8" t="s">
        <v>73</v>
      </c>
      <c r="G72" s="12">
        <v>72</v>
      </c>
      <c r="H72" s="12">
        <v>66</v>
      </c>
      <c r="I72" s="12">
        <v>57</v>
      </c>
      <c r="J72" s="12">
        <v>75</v>
      </c>
      <c r="K72" s="12">
        <v>67</v>
      </c>
      <c r="L72" s="12">
        <v>53</v>
      </c>
      <c r="M72" s="4">
        <f t="shared" si="5"/>
        <v>390</v>
      </c>
      <c r="N72" s="3"/>
      <c r="O72" s="9"/>
    </row>
    <row r="73" spans="1:15" ht="17.25">
      <c r="A73" s="3">
        <f aca="true" t="shared" si="6" ref="A73:A82">RANK(M73,M$1:M$65536)</f>
        <v>72</v>
      </c>
      <c r="B73" s="6"/>
      <c r="C73" s="3">
        <v>2</v>
      </c>
      <c r="D73" s="11">
        <v>29</v>
      </c>
      <c r="E73" s="10" t="s">
        <v>107</v>
      </c>
      <c r="F73" s="8" t="s">
        <v>77</v>
      </c>
      <c r="G73" s="12">
        <v>80</v>
      </c>
      <c r="H73" s="12">
        <v>68</v>
      </c>
      <c r="I73" s="12">
        <v>53</v>
      </c>
      <c r="J73" s="12">
        <v>56</v>
      </c>
      <c r="K73" s="12">
        <v>66</v>
      </c>
      <c r="L73" s="12">
        <v>49</v>
      </c>
      <c r="M73" s="4">
        <f t="shared" si="5"/>
        <v>372</v>
      </c>
      <c r="N73" s="3"/>
      <c r="O73" s="9"/>
    </row>
    <row r="74" spans="1:15" ht="17.25">
      <c r="A74" s="3">
        <f t="shared" si="6"/>
        <v>73</v>
      </c>
      <c r="B74" s="6"/>
      <c r="C74" s="3">
        <v>4</v>
      </c>
      <c r="D74" s="11">
        <v>35.5357142857143</v>
      </c>
      <c r="E74" s="10" t="s">
        <v>150</v>
      </c>
      <c r="F74" s="8" t="s">
        <v>73</v>
      </c>
      <c r="G74" s="12">
        <v>57</v>
      </c>
      <c r="H74" s="12">
        <v>60</v>
      </c>
      <c r="I74" s="12">
        <v>57</v>
      </c>
      <c r="J74" s="12">
        <v>65</v>
      </c>
      <c r="K74" s="12">
        <v>49</v>
      </c>
      <c r="L74" s="12">
        <v>73</v>
      </c>
      <c r="M74" s="4">
        <f t="shared" si="5"/>
        <v>361</v>
      </c>
      <c r="N74" s="3"/>
      <c r="O74" s="9"/>
    </row>
    <row r="75" spans="1:15" ht="17.25">
      <c r="A75" s="3">
        <f t="shared" si="6"/>
        <v>74</v>
      </c>
      <c r="B75" s="6"/>
      <c r="C75" s="3">
        <v>2</v>
      </c>
      <c r="D75" s="11">
        <v>20</v>
      </c>
      <c r="E75" s="10" t="s">
        <v>100</v>
      </c>
      <c r="F75" s="8" t="s">
        <v>84</v>
      </c>
      <c r="G75" s="12"/>
      <c r="H75" s="12"/>
      <c r="I75" s="12"/>
      <c r="J75" s="12"/>
      <c r="K75" s="12"/>
      <c r="L75" s="12"/>
      <c r="M75" s="4">
        <v>0</v>
      </c>
      <c r="N75" s="3" t="s">
        <v>182</v>
      </c>
      <c r="O75" s="9"/>
    </row>
    <row r="76" spans="1:15" ht="17.25">
      <c r="A76" s="3">
        <f t="shared" si="6"/>
        <v>74</v>
      </c>
      <c r="B76" s="6"/>
      <c r="C76" s="3">
        <v>2</v>
      </c>
      <c r="D76" s="11">
        <v>22</v>
      </c>
      <c r="E76" s="10" t="s">
        <v>79</v>
      </c>
      <c r="F76" s="8" t="s">
        <v>78</v>
      </c>
      <c r="G76" s="12"/>
      <c r="H76" s="12"/>
      <c r="I76" s="12"/>
      <c r="J76" s="12"/>
      <c r="K76" s="12"/>
      <c r="L76" s="12"/>
      <c r="M76" s="4">
        <f aca="true" t="shared" si="7" ref="M76:M82">SUM(G76:L76)</f>
        <v>0</v>
      </c>
      <c r="N76" s="3" t="s">
        <v>182</v>
      </c>
      <c r="O76" s="9"/>
    </row>
    <row r="77" spans="1:15" ht="17.25">
      <c r="A77" s="3">
        <f t="shared" si="6"/>
        <v>74</v>
      </c>
      <c r="B77" s="6"/>
      <c r="C77" s="3">
        <v>3</v>
      </c>
      <c r="D77" s="11">
        <v>22</v>
      </c>
      <c r="E77" s="10" t="s">
        <v>184</v>
      </c>
      <c r="F77" s="8" t="s">
        <v>78</v>
      </c>
      <c r="G77" s="12"/>
      <c r="H77" s="12"/>
      <c r="I77" s="12"/>
      <c r="J77" s="12"/>
      <c r="K77" s="12"/>
      <c r="L77" s="12"/>
      <c r="M77" s="4">
        <f t="shared" si="7"/>
        <v>0</v>
      </c>
      <c r="N77" s="3" t="s">
        <v>185</v>
      </c>
      <c r="O77" s="9"/>
    </row>
    <row r="78" spans="1:15" ht="17.25">
      <c r="A78" s="3">
        <f t="shared" si="6"/>
        <v>74</v>
      </c>
      <c r="B78" s="6"/>
      <c r="C78" s="3">
        <v>4</v>
      </c>
      <c r="D78" s="11">
        <v>22</v>
      </c>
      <c r="E78" s="10" t="s">
        <v>183</v>
      </c>
      <c r="F78" s="8" t="s">
        <v>78</v>
      </c>
      <c r="G78" s="12"/>
      <c r="H78" s="12"/>
      <c r="I78" s="12"/>
      <c r="J78" s="12"/>
      <c r="K78" s="12"/>
      <c r="L78" s="12"/>
      <c r="M78" s="4">
        <f t="shared" si="7"/>
        <v>0</v>
      </c>
      <c r="N78" s="3" t="s">
        <v>185</v>
      </c>
      <c r="O78" s="9"/>
    </row>
    <row r="79" spans="1:15" ht="17.25">
      <c r="A79" s="3">
        <f t="shared" si="6"/>
        <v>74</v>
      </c>
      <c r="B79" s="6"/>
      <c r="C79" s="3">
        <v>3</v>
      </c>
      <c r="D79" s="11">
        <v>27</v>
      </c>
      <c r="E79" s="10" t="s">
        <v>126</v>
      </c>
      <c r="F79" s="8" t="s">
        <v>81</v>
      </c>
      <c r="G79" s="12"/>
      <c r="H79" s="12"/>
      <c r="I79" s="12"/>
      <c r="J79" s="12"/>
      <c r="K79" s="12"/>
      <c r="L79" s="12"/>
      <c r="M79" s="4">
        <f t="shared" si="7"/>
        <v>0</v>
      </c>
      <c r="N79" s="3" t="s">
        <v>182</v>
      </c>
      <c r="O79" s="9"/>
    </row>
    <row r="80" spans="1:15" ht="17.25">
      <c r="A80" s="3">
        <f t="shared" si="6"/>
        <v>74</v>
      </c>
      <c r="B80" s="6"/>
      <c r="C80" s="3">
        <v>3</v>
      </c>
      <c r="D80" s="11">
        <v>29</v>
      </c>
      <c r="E80" s="10" t="s">
        <v>127</v>
      </c>
      <c r="F80" s="8" t="s">
        <v>77</v>
      </c>
      <c r="G80" s="12"/>
      <c r="H80" s="12"/>
      <c r="I80" s="12"/>
      <c r="J80" s="12"/>
      <c r="K80" s="12"/>
      <c r="L80" s="12"/>
      <c r="M80" s="4">
        <f t="shared" si="7"/>
        <v>0</v>
      </c>
      <c r="N80" s="3" t="s">
        <v>182</v>
      </c>
      <c r="O80" s="9"/>
    </row>
    <row r="81" spans="1:15" ht="17.25">
      <c r="A81" s="3">
        <f t="shared" si="6"/>
        <v>74</v>
      </c>
      <c r="B81" s="6"/>
      <c r="C81" s="3">
        <v>2</v>
      </c>
      <c r="D81" s="11">
        <v>39</v>
      </c>
      <c r="E81" s="10" t="s">
        <v>113</v>
      </c>
      <c r="F81" s="8" t="s">
        <v>81</v>
      </c>
      <c r="G81" s="12"/>
      <c r="H81" s="12"/>
      <c r="I81" s="12"/>
      <c r="J81" s="12"/>
      <c r="K81" s="12"/>
      <c r="L81" s="12"/>
      <c r="M81" s="4">
        <f t="shared" si="7"/>
        <v>0</v>
      </c>
      <c r="N81" s="3" t="s">
        <v>182</v>
      </c>
      <c r="O81" s="9"/>
    </row>
    <row r="82" spans="1:15" ht="17.25">
      <c r="A82" s="3">
        <f t="shared" si="6"/>
        <v>74</v>
      </c>
      <c r="B82" s="6"/>
      <c r="C82" s="3">
        <v>2</v>
      </c>
      <c r="D82" s="11">
        <v>44</v>
      </c>
      <c r="E82" s="10" t="s">
        <v>117</v>
      </c>
      <c r="F82" s="8" t="s">
        <v>81</v>
      </c>
      <c r="G82" s="12"/>
      <c r="H82" s="12"/>
      <c r="I82" s="12"/>
      <c r="J82" s="12"/>
      <c r="K82" s="12"/>
      <c r="L82" s="12"/>
      <c r="M82" s="4">
        <f t="shared" si="7"/>
        <v>0</v>
      </c>
      <c r="N82" s="3" t="s">
        <v>182</v>
      </c>
      <c r="O82" s="9"/>
    </row>
    <row r="83" ht="17.25">
      <c r="O83" s="9"/>
    </row>
    <row r="84" ht="17.25">
      <c r="O84" s="9"/>
    </row>
    <row r="85" ht="17.25">
      <c r="O85" s="9"/>
    </row>
    <row r="86" ht="17.25">
      <c r="O86" s="9"/>
    </row>
    <row r="87" ht="17.25">
      <c r="O87" s="9"/>
    </row>
    <row r="88" ht="17.25">
      <c r="O88" s="9"/>
    </row>
    <row r="89" ht="17.25">
      <c r="O89" s="9"/>
    </row>
    <row r="90" ht="17.25">
      <c r="O90" s="9"/>
    </row>
    <row r="91" ht="17.25">
      <c r="O91" s="9"/>
    </row>
    <row r="92" ht="17.25">
      <c r="O92" s="9"/>
    </row>
    <row r="93" ht="17.25">
      <c r="O93" s="9"/>
    </row>
    <row r="94" ht="17.25">
      <c r="O94" s="9"/>
    </row>
    <row r="95" ht="17.25">
      <c r="O95" s="9"/>
    </row>
    <row r="96" ht="17.25">
      <c r="O96" s="9"/>
    </row>
    <row r="97" ht="17.25">
      <c r="O97" s="9"/>
    </row>
    <row r="98" ht="17.25">
      <c r="O98" s="9"/>
    </row>
    <row r="99" ht="17.25">
      <c r="O99" s="9"/>
    </row>
    <row r="100" ht="17.25">
      <c r="O100" s="9"/>
    </row>
    <row r="101" ht="17.25">
      <c r="O101" s="9"/>
    </row>
    <row r="102" ht="17.25">
      <c r="O102" s="9"/>
    </row>
    <row r="103" ht="17.25">
      <c r="O103" s="9"/>
    </row>
    <row r="104" ht="17.25">
      <c r="O104" s="9"/>
    </row>
    <row r="105" ht="17.25">
      <c r="O105" s="9"/>
    </row>
    <row r="106" ht="17.25">
      <c r="O106" s="9"/>
    </row>
    <row r="107" ht="17.25">
      <c r="O107" s="9"/>
    </row>
    <row r="108" ht="17.25">
      <c r="O108" s="9"/>
    </row>
    <row r="109" ht="17.25">
      <c r="O109" s="9"/>
    </row>
    <row r="110" ht="17.25">
      <c r="O110" s="9"/>
    </row>
    <row r="111" ht="17.25">
      <c r="O111" s="9"/>
    </row>
    <row r="112" ht="17.25">
      <c r="O112" s="9"/>
    </row>
    <row r="113" ht="17.25">
      <c r="O113" s="9"/>
    </row>
    <row r="114" ht="17.25">
      <c r="O114" s="9"/>
    </row>
    <row r="115" ht="17.25">
      <c r="O115" s="9"/>
    </row>
    <row r="116" ht="17.25">
      <c r="O116" s="9"/>
    </row>
    <row r="117" ht="17.25">
      <c r="O117" s="9"/>
    </row>
    <row r="118" ht="17.25">
      <c r="O118" s="9"/>
    </row>
    <row r="119" ht="17.25">
      <c r="O119" s="9"/>
    </row>
    <row r="120" ht="17.25">
      <c r="O120" s="9"/>
    </row>
    <row r="121" ht="17.25">
      <c r="O121" s="9"/>
    </row>
    <row r="122" ht="17.25">
      <c r="O122" s="9"/>
    </row>
    <row r="123" ht="17.25">
      <c r="O123" s="9"/>
    </row>
    <row r="124" ht="17.25">
      <c r="O124" s="9"/>
    </row>
    <row r="125" ht="17.25">
      <c r="O125" s="9"/>
    </row>
    <row r="126" ht="17.25">
      <c r="O126" s="9"/>
    </row>
    <row r="127" ht="17.25">
      <c r="O127" s="9"/>
    </row>
    <row r="128" ht="17.25">
      <c r="O128" s="9"/>
    </row>
    <row r="129" ht="17.25">
      <c r="O129" s="9"/>
    </row>
    <row r="130" ht="17.25">
      <c r="O130" s="9"/>
    </row>
    <row r="131" ht="17.25">
      <c r="O131" s="9"/>
    </row>
    <row r="132" ht="17.25">
      <c r="O132" s="9"/>
    </row>
    <row r="133" ht="17.25">
      <c r="O133" s="9"/>
    </row>
    <row r="134" ht="17.25">
      <c r="O134" s="9"/>
    </row>
    <row r="135" ht="17.25">
      <c r="O135" s="9"/>
    </row>
    <row r="136" ht="17.25">
      <c r="O136" s="9"/>
    </row>
    <row r="137" ht="17.25">
      <c r="O137" s="9"/>
    </row>
    <row r="138" ht="17.25">
      <c r="O138" s="9"/>
    </row>
    <row r="139" ht="17.25">
      <c r="O139" s="9"/>
    </row>
    <row r="140" ht="17.25">
      <c r="O140" s="9"/>
    </row>
    <row r="141" ht="17.25">
      <c r="O141" s="9"/>
    </row>
    <row r="142" ht="17.25">
      <c r="O142" s="9"/>
    </row>
    <row r="143" ht="17.25">
      <c r="O143" s="9"/>
    </row>
    <row r="144" ht="17.25">
      <c r="O144" s="9"/>
    </row>
    <row r="145" ht="17.25">
      <c r="O145" s="9"/>
    </row>
    <row r="146" ht="17.25">
      <c r="O146" s="9"/>
    </row>
    <row r="147" ht="17.25">
      <c r="O147" s="9"/>
    </row>
    <row r="148" ht="17.25">
      <c r="O148" s="9"/>
    </row>
    <row r="149" ht="17.25">
      <c r="O149" s="9"/>
    </row>
    <row r="150" ht="17.25">
      <c r="O150" s="9"/>
    </row>
    <row r="151" ht="17.25">
      <c r="O151" s="9"/>
    </row>
    <row r="152" ht="17.25">
      <c r="O152" s="9"/>
    </row>
    <row r="153" ht="17.25">
      <c r="O153" s="9"/>
    </row>
    <row r="154" ht="17.25">
      <c r="O154" s="9"/>
    </row>
    <row r="155" ht="17.25">
      <c r="O155" s="9"/>
    </row>
    <row r="156" ht="17.25">
      <c r="O156" s="9"/>
    </row>
    <row r="157" ht="17.25">
      <c r="O157" s="9"/>
    </row>
    <row r="158" ht="17.25">
      <c r="O158" s="9"/>
    </row>
    <row r="159" ht="17.25">
      <c r="O159" s="9"/>
    </row>
    <row r="160" ht="17.25">
      <c r="O160" s="9"/>
    </row>
    <row r="161" ht="17.25">
      <c r="O161" s="9"/>
    </row>
    <row r="162" ht="17.25">
      <c r="O162" s="9"/>
    </row>
    <row r="163" ht="17.25">
      <c r="O163" s="9"/>
    </row>
    <row r="164" ht="17.25">
      <c r="O164" s="9"/>
    </row>
    <row r="165" ht="17.25">
      <c r="O165" s="9"/>
    </row>
    <row r="166" ht="17.25">
      <c r="O166" s="9"/>
    </row>
    <row r="167" ht="17.25">
      <c r="O167" s="9"/>
    </row>
    <row r="168" ht="17.25">
      <c r="O168" s="9"/>
    </row>
    <row r="169" ht="17.25">
      <c r="O169" s="9"/>
    </row>
    <row r="170" ht="17.25">
      <c r="O170" s="9"/>
    </row>
    <row r="171" ht="17.25">
      <c r="O171" s="9"/>
    </row>
    <row r="172" ht="17.25">
      <c r="O172" s="9"/>
    </row>
    <row r="173" ht="17.25">
      <c r="O173" s="9"/>
    </row>
    <row r="174" ht="17.25">
      <c r="O174" s="9"/>
    </row>
    <row r="175" ht="17.25">
      <c r="O175" s="9"/>
    </row>
    <row r="176" ht="17.25">
      <c r="O176" s="9"/>
    </row>
    <row r="177" ht="17.25">
      <c r="O177" s="9"/>
    </row>
    <row r="178" ht="17.25">
      <c r="O178" s="9"/>
    </row>
    <row r="179" ht="17.25">
      <c r="O179" s="9"/>
    </row>
    <row r="180" ht="17.25">
      <c r="O180" s="9"/>
    </row>
    <row r="181" ht="17.25">
      <c r="O181" s="9"/>
    </row>
    <row r="182" ht="17.25">
      <c r="O182" s="9"/>
    </row>
    <row r="183" ht="17.25">
      <c r="O183" s="9"/>
    </row>
    <row r="184" ht="17.25">
      <c r="O184" s="9"/>
    </row>
    <row r="185" ht="17.25">
      <c r="O185" s="9"/>
    </row>
    <row r="186" ht="17.25">
      <c r="O186" s="9"/>
    </row>
    <row r="187" ht="17.25">
      <c r="O187" s="9"/>
    </row>
    <row r="188" ht="17.25">
      <c r="O188" s="9"/>
    </row>
    <row r="189" ht="17.25">
      <c r="O189" s="9"/>
    </row>
    <row r="190" ht="17.25">
      <c r="O190" s="9"/>
    </row>
    <row r="191" ht="17.25">
      <c r="O191" s="9"/>
    </row>
    <row r="192" ht="17.25">
      <c r="O192" s="9"/>
    </row>
    <row r="193" ht="17.25">
      <c r="O193" s="9"/>
    </row>
    <row r="194" ht="17.25">
      <c r="O194" s="9"/>
    </row>
    <row r="195" ht="17.25">
      <c r="O195" s="9"/>
    </row>
    <row r="196" ht="17.25">
      <c r="O196" s="9"/>
    </row>
    <row r="197" ht="17.25">
      <c r="O197" s="9"/>
    </row>
    <row r="198" ht="17.25">
      <c r="O198" s="9"/>
    </row>
    <row r="199" ht="17.25">
      <c r="O199" s="9"/>
    </row>
    <row r="200" ht="17.25">
      <c r="O200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&amp;C&amp;16第66回中部学生ライフル射撃選手権大会
&amp;"ＭＳ Ｐゴシック,太字"&amp;20 10mS60</oddHeader>
    <oddFooter>&amp;L&amp;D　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D7" sqref="D7:D8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97" t="s">
        <v>22</v>
      </c>
      <c r="B1" s="97" t="s">
        <v>23</v>
      </c>
      <c r="C1" s="97" t="s">
        <v>24</v>
      </c>
      <c r="D1" s="97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92" t="s">
        <v>37</v>
      </c>
      <c r="Q1" s="94" t="s">
        <v>38</v>
      </c>
      <c r="R1" s="96" t="s">
        <v>0</v>
      </c>
    </row>
    <row r="2" spans="1:18" ht="21.75" customHeight="1" thickBot="1">
      <c r="A2" s="97"/>
      <c r="B2" s="97"/>
      <c r="C2" s="97"/>
      <c r="D2" s="97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93"/>
      <c r="Q2" s="95"/>
      <c r="R2" s="96"/>
    </row>
    <row r="3" spans="1:18" ht="24.75" customHeight="1" thickBot="1">
      <c r="A3" s="81">
        <v>1</v>
      </c>
      <c r="B3" s="90" t="s">
        <v>120</v>
      </c>
      <c r="C3" s="84" t="s">
        <v>74</v>
      </c>
      <c r="D3" s="89">
        <v>370</v>
      </c>
      <c r="E3" s="21">
        <v>9.9</v>
      </c>
      <c r="F3" s="21">
        <v>7.4</v>
      </c>
      <c r="G3" s="21">
        <v>9.2</v>
      </c>
      <c r="H3" s="21">
        <v>10</v>
      </c>
      <c r="I3" s="21">
        <v>10.8</v>
      </c>
      <c r="J3" s="21">
        <v>8.8</v>
      </c>
      <c r="K3" s="21">
        <v>9.7</v>
      </c>
      <c r="L3" s="21">
        <v>9.4</v>
      </c>
      <c r="M3" s="21">
        <v>8.6</v>
      </c>
      <c r="N3" s="21">
        <v>9.9</v>
      </c>
      <c r="O3" s="21"/>
      <c r="P3" s="75">
        <f>SUM(E3:N3)</f>
        <v>93.7</v>
      </c>
      <c r="Q3" s="77">
        <f>D3+P3</f>
        <v>463.7</v>
      </c>
      <c r="R3" s="79">
        <f>RANK(Q3,Q3:Q17)</f>
        <v>3</v>
      </c>
    </row>
    <row r="4" spans="1:18" ht="24.75" customHeight="1" thickBot="1">
      <c r="A4" s="81"/>
      <c r="B4" s="91"/>
      <c r="C4" s="85"/>
      <c r="D4" s="89"/>
      <c r="E4" s="22">
        <f>D3+E3</f>
        <v>379.9</v>
      </c>
      <c r="F4" s="22">
        <f>E4+F3</f>
        <v>387.29999999999995</v>
      </c>
      <c r="G4" s="22">
        <f aca="true" t="shared" si="0" ref="G4:O4">F4+G3</f>
        <v>396.49999999999994</v>
      </c>
      <c r="H4" s="22">
        <f t="shared" si="0"/>
        <v>406.49999999999994</v>
      </c>
      <c r="I4" s="22">
        <f t="shared" si="0"/>
        <v>417.29999999999995</v>
      </c>
      <c r="J4" s="22">
        <f t="shared" si="0"/>
        <v>426.09999999999997</v>
      </c>
      <c r="K4" s="22">
        <f t="shared" si="0"/>
        <v>435.79999999999995</v>
      </c>
      <c r="L4" s="22">
        <f t="shared" si="0"/>
        <v>445.19999999999993</v>
      </c>
      <c r="M4" s="22">
        <f t="shared" si="0"/>
        <v>453.79999999999995</v>
      </c>
      <c r="N4" s="22">
        <f t="shared" si="0"/>
        <v>463.69999999999993</v>
      </c>
      <c r="O4" s="22">
        <f t="shared" si="0"/>
        <v>463.69999999999993</v>
      </c>
      <c r="P4" s="76"/>
      <c r="Q4" s="78"/>
      <c r="R4" s="80"/>
    </row>
    <row r="5" spans="1:18" ht="24.75" customHeight="1" thickBot="1">
      <c r="A5" s="81">
        <v>2</v>
      </c>
      <c r="B5" s="82" t="s">
        <v>129</v>
      </c>
      <c r="C5" s="84" t="s">
        <v>74</v>
      </c>
      <c r="D5" s="89">
        <v>369</v>
      </c>
      <c r="E5" s="21">
        <v>10.8</v>
      </c>
      <c r="F5" s="21">
        <v>10</v>
      </c>
      <c r="G5" s="21">
        <v>9.4</v>
      </c>
      <c r="H5" s="21">
        <v>9.5</v>
      </c>
      <c r="I5" s="21">
        <v>9.4</v>
      </c>
      <c r="J5" s="21">
        <v>9.7</v>
      </c>
      <c r="K5" s="21">
        <v>8.3</v>
      </c>
      <c r="L5" s="21">
        <v>8.4</v>
      </c>
      <c r="M5" s="21">
        <v>10.6</v>
      </c>
      <c r="N5" s="21">
        <v>9.9</v>
      </c>
      <c r="O5" s="21"/>
      <c r="P5" s="75">
        <f>SUM(E5:N5)</f>
        <v>96</v>
      </c>
      <c r="Q5" s="77">
        <f>D5+P5</f>
        <v>465</v>
      </c>
      <c r="R5" s="79">
        <f>RANK(Q5,Q3:Q17)</f>
        <v>1</v>
      </c>
    </row>
    <row r="6" spans="1:18" ht="24.75" customHeight="1" thickBot="1">
      <c r="A6" s="81"/>
      <c r="B6" s="83"/>
      <c r="C6" s="85"/>
      <c r="D6" s="89"/>
      <c r="E6" s="22">
        <f>D5+E5</f>
        <v>379.8</v>
      </c>
      <c r="F6" s="22">
        <f>E6+F5</f>
        <v>389.8</v>
      </c>
      <c r="G6" s="22">
        <f aca="true" t="shared" si="1" ref="G6:O6">F6+G5</f>
        <v>399.2</v>
      </c>
      <c r="H6" s="22">
        <f t="shared" si="1"/>
        <v>408.7</v>
      </c>
      <c r="I6" s="22">
        <f t="shared" si="1"/>
        <v>418.09999999999997</v>
      </c>
      <c r="J6" s="22">
        <f t="shared" si="1"/>
        <v>427.79999999999995</v>
      </c>
      <c r="K6" s="22">
        <f t="shared" si="1"/>
        <v>436.09999999999997</v>
      </c>
      <c r="L6" s="22">
        <f t="shared" si="1"/>
        <v>444.49999999999994</v>
      </c>
      <c r="M6" s="22">
        <f t="shared" si="1"/>
        <v>455.09999999999997</v>
      </c>
      <c r="N6" s="22">
        <f t="shared" si="1"/>
        <v>464.99999999999994</v>
      </c>
      <c r="O6" s="22">
        <f t="shared" si="1"/>
        <v>464.99999999999994</v>
      </c>
      <c r="P6" s="76"/>
      <c r="Q6" s="78"/>
      <c r="R6" s="80"/>
    </row>
    <row r="7" spans="1:18" ht="24.75" customHeight="1" thickBot="1">
      <c r="A7" s="81">
        <v>3</v>
      </c>
      <c r="B7" s="87" t="s">
        <v>131</v>
      </c>
      <c r="C7" s="84" t="s">
        <v>73</v>
      </c>
      <c r="D7" s="89">
        <v>367</v>
      </c>
      <c r="E7" s="21">
        <v>9</v>
      </c>
      <c r="F7" s="21">
        <v>7.2</v>
      </c>
      <c r="G7" s="21">
        <v>9.4</v>
      </c>
      <c r="H7" s="21">
        <v>8.3</v>
      </c>
      <c r="I7" s="21">
        <v>9.6</v>
      </c>
      <c r="J7" s="21">
        <v>10.1</v>
      </c>
      <c r="K7" s="21">
        <v>8.3</v>
      </c>
      <c r="L7" s="21">
        <v>10.8</v>
      </c>
      <c r="M7" s="21">
        <v>9.9</v>
      </c>
      <c r="N7" s="21">
        <v>8.4</v>
      </c>
      <c r="O7" s="21"/>
      <c r="P7" s="75">
        <f>SUM(E7:N7)</f>
        <v>91.00000000000001</v>
      </c>
      <c r="Q7" s="77">
        <f>D7+P7</f>
        <v>458</v>
      </c>
      <c r="R7" s="79">
        <f>RANK(Q7,Q3:Q17)</f>
        <v>4</v>
      </c>
    </row>
    <row r="8" spans="1:18" ht="24.75" customHeight="1" thickBot="1">
      <c r="A8" s="81"/>
      <c r="B8" s="88"/>
      <c r="C8" s="85"/>
      <c r="D8" s="89"/>
      <c r="E8" s="22">
        <f>D7+E7</f>
        <v>376</v>
      </c>
      <c r="F8" s="22">
        <f>E8+F7</f>
        <v>383.2</v>
      </c>
      <c r="G8" s="22">
        <f aca="true" t="shared" si="2" ref="G8:O8">F8+G7</f>
        <v>392.59999999999997</v>
      </c>
      <c r="H8" s="22">
        <f t="shared" si="2"/>
        <v>400.9</v>
      </c>
      <c r="I8" s="22">
        <f t="shared" si="2"/>
        <v>410.5</v>
      </c>
      <c r="J8" s="22">
        <f t="shared" si="2"/>
        <v>420.6</v>
      </c>
      <c r="K8" s="22">
        <f t="shared" si="2"/>
        <v>428.90000000000003</v>
      </c>
      <c r="L8" s="22">
        <f t="shared" si="2"/>
        <v>439.70000000000005</v>
      </c>
      <c r="M8" s="22">
        <f t="shared" si="2"/>
        <v>449.6</v>
      </c>
      <c r="N8" s="22">
        <f t="shared" si="2"/>
        <v>458</v>
      </c>
      <c r="O8" s="22">
        <f t="shared" si="2"/>
        <v>458</v>
      </c>
      <c r="P8" s="76"/>
      <c r="Q8" s="78"/>
      <c r="R8" s="80"/>
    </row>
    <row r="9" spans="1:18" ht="24.75" customHeight="1" thickBot="1">
      <c r="A9" s="81">
        <v>4</v>
      </c>
      <c r="B9" s="90" t="s">
        <v>209</v>
      </c>
      <c r="C9" s="84" t="s">
        <v>81</v>
      </c>
      <c r="D9" s="86">
        <v>367</v>
      </c>
      <c r="E9" s="21">
        <v>8.9</v>
      </c>
      <c r="F9" s="21">
        <v>10.6</v>
      </c>
      <c r="G9" s="21">
        <v>10.9</v>
      </c>
      <c r="H9" s="21">
        <v>9.8</v>
      </c>
      <c r="I9" s="21">
        <v>10.3</v>
      </c>
      <c r="J9" s="21">
        <v>10.6</v>
      </c>
      <c r="K9" s="21">
        <v>7.1</v>
      </c>
      <c r="L9" s="21">
        <v>10.1</v>
      </c>
      <c r="M9" s="21">
        <v>10.8</v>
      </c>
      <c r="N9" s="21">
        <v>8.2</v>
      </c>
      <c r="O9" s="21"/>
      <c r="P9" s="75">
        <f>SUM(E9:N9)</f>
        <v>97.3</v>
      </c>
      <c r="Q9" s="77">
        <f>D9+P9</f>
        <v>464.3</v>
      </c>
      <c r="R9" s="79">
        <f>RANK(Q9,Q3:Q17)</f>
        <v>2</v>
      </c>
    </row>
    <row r="10" spans="1:18" ht="24.75" customHeight="1" thickBot="1">
      <c r="A10" s="81"/>
      <c r="B10" s="91"/>
      <c r="C10" s="85"/>
      <c r="D10" s="86"/>
      <c r="E10" s="22">
        <f>D9+E9</f>
        <v>375.9</v>
      </c>
      <c r="F10" s="22">
        <f>E10+F9</f>
        <v>386.5</v>
      </c>
      <c r="G10" s="22">
        <f aca="true" t="shared" si="3" ref="G10:O10">F10+G9</f>
        <v>397.4</v>
      </c>
      <c r="H10" s="22">
        <f t="shared" si="3"/>
        <v>407.2</v>
      </c>
      <c r="I10" s="22">
        <f t="shared" si="3"/>
        <v>417.5</v>
      </c>
      <c r="J10" s="22">
        <f t="shared" si="3"/>
        <v>428.1</v>
      </c>
      <c r="K10" s="22">
        <f t="shared" si="3"/>
        <v>435.20000000000005</v>
      </c>
      <c r="L10" s="22">
        <f t="shared" si="3"/>
        <v>445.30000000000007</v>
      </c>
      <c r="M10" s="22">
        <f t="shared" si="3"/>
        <v>456.1000000000001</v>
      </c>
      <c r="N10" s="22">
        <f t="shared" si="3"/>
        <v>464.30000000000007</v>
      </c>
      <c r="O10" s="22">
        <f t="shared" si="3"/>
        <v>464.30000000000007</v>
      </c>
      <c r="P10" s="76"/>
      <c r="Q10" s="78"/>
      <c r="R10" s="80"/>
    </row>
    <row r="11" spans="1:18" ht="24.75" customHeight="1" thickBot="1">
      <c r="A11" s="81">
        <v>5</v>
      </c>
      <c r="B11" s="90" t="s">
        <v>151</v>
      </c>
      <c r="C11" s="84" t="s">
        <v>73</v>
      </c>
      <c r="D11" s="86">
        <v>361</v>
      </c>
      <c r="E11" s="21">
        <v>9.1</v>
      </c>
      <c r="F11" s="21">
        <v>7.9</v>
      </c>
      <c r="G11" s="21">
        <v>10.7</v>
      </c>
      <c r="H11" s="21">
        <v>9.8</v>
      </c>
      <c r="I11" s="21">
        <v>8.7</v>
      </c>
      <c r="J11" s="21">
        <v>7.3</v>
      </c>
      <c r="K11" s="21">
        <v>9.4</v>
      </c>
      <c r="L11" s="21">
        <v>8.1</v>
      </c>
      <c r="M11" s="21">
        <v>9.2</v>
      </c>
      <c r="N11" s="21">
        <v>9</v>
      </c>
      <c r="O11" s="21"/>
      <c r="P11" s="75">
        <f>SUM(E11:N11)</f>
        <v>89.2</v>
      </c>
      <c r="Q11" s="77">
        <f>D11+P11</f>
        <v>450.2</v>
      </c>
      <c r="R11" s="79">
        <f>RANK(Q11,Q3:Q17)</f>
        <v>5</v>
      </c>
    </row>
    <row r="12" spans="1:18" ht="24.75" customHeight="1" thickBot="1">
      <c r="A12" s="81"/>
      <c r="B12" s="91"/>
      <c r="C12" s="85"/>
      <c r="D12" s="86"/>
      <c r="E12" s="22">
        <f>D11+E11</f>
        <v>370.1</v>
      </c>
      <c r="F12" s="22">
        <f>E12+F11</f>
        <v>378</v>
      </c>
      <c r="G12" s="22">
        <f aca="true" t="shared" si="4" ref="G12:O12">F12+G11</f>
        <v>388.7</v>
      </c>
      <c r="H12" s="22">
        <f t="shared" si="4"/>
        <v>398.5</v>
      </c>
      <c r="I12" s="22">
        <f t="shared" si="4"/>
        <v>407.2</v>
      </c>
      <c r="J12" s="22">
        <f t="shared" si="4"/>
        <v>414.5</v>
      </c>
      <c r="K12" s="22">
        <f t="shared" si="4"/>
        <v>423.9</v>
      </c>
      <c r="L12" s="22">
        <f t="shared" si="4"/>
        <v>432</v>
      </c>
      <c r="M12" s="22">
        <f t="shared" si="4"/>
        <v>441.2</v>
      </c>
      <c r="N12" s="22">
        <f t="shared" si="4"/>
        <v>450.2</v>
      </c>
      <c r="O12" s="22">
        <f t="shared" si="4"/>
        <v>450.2</v>
      </c>
      <c r="P12" s="76"/>
      <c r="Q12" s="78"/>
      <c r="R12" s="80"/>
    </row>
    <row r="13" spans="1:18" ht="24.75" customHeight="1" thickBot="1">
      <c r="A13" s="81">
        <v>6</v>
      </c>
      <c r="B13" s="87" t="s">
        <v>211</v>
      </c>
      <c r="C13" s="84" t="s">
        <v>77</v>
      </c>
      <c r="D13" s="89">
        <v>357</v>
      </c>
      <c r="E13" s="21">
        <v>7.1</v>
      </c>
      <c r="F13" s="21">
        <v>9</v>
      </c>
      <c r="G13" s="21">
        <v>6.6</v>
      </c>
      <c r="H13" s="21">
        <v>10</v>
      </c>
      <c r="I13" s="21">
        <v>10.3</v>
      </c>
      <c r="J13" s="21">
        <v>9</v>
      </c>
      <c r="K13" s="21">
        <v>9.3</v>
      </c>
      <c r="L13" s="21">
        <v>9.1</v>
      </c>
      <c r="M13" s="21">
        <v>8.5</v>
      </c>
      <c r="N13" s="21">
        <v>9.8</v>
      </c>
      <c r="O13" s="21"/>
      <c r="P13" s="75">
        <f>SUM(E13:N13)</f>
        <v>88.69999999999999</v>
      </c>
      <c r="Q13" s="77">
        <f>D13+P13</f>
        <v>445.7</v>
      </c>
      <c r="R13" s="79">
        <f>RANK(Q13,Q3:Q17)</f>
        <v>7</v>
      </c>
    </row>
    <row r="14" spans="1:18" ht="24.75" customHeight="1" thickBot="1">
      <c r="A14" s="81"/>
      <c r="B14" s="88"/>
      <c r="C14" s="85"/>
      <c r="D14" s="89"/>
      <c r="E14" s="22">
        <f>D13+E13</f>
        <v>364.1</v>
      </c>
      <c r="F14" s="22">
        <f>E14+F13</f>
        <v>373.1</v>
      </c>
      <c r="G14" s="22">
        <f aca="true" t="shared" si="5" ref="G14:O14">F14+G13</f>
        <v>379.70000000000005</v>
      </c>
      <c r="H14" s="22">
        <f t="shared" si="5"/>
        <v>389.70000000000005</v>
      </c>
      <c r="I14" s="22">
        <f t="shared" si="5"/>
        <v>400.00000000000006</v>
      </c>
      <c r="J14" s="22">
        <f t="shared" si="5"/>
        <v>409.00000000000006</v>
      </c>
      <c r="K14" s="22">
        <f t="shared" si="5"/>
        <v>418.30000000000007</v>
      </c>
      <c r="L14" s="22">
        <f t="shared" si="5"/>
        <v>427.4000000000001</v>
      </c>
      <c r="M14" s="22">
        <f t="shared" si="5"/>
        <v>435.9000000000001</v>
      </c>
      <c r="N14" s="22">
        <f t="shared" si="5"/>
        <v>445.7000000000001</v>
      </c>
      <c r="O14" s="22">
        <f t="shared" si="5"/>
        <v>445.7000000000001</v>
      </c>
      <c r="P14" s="76"/>
      <c r="Q14" s="78"/>
      <c r="R14" s="80"/>
    </row>
    <row r="15" spans="1:18" ht="24.75" customHeight="1" thickBot="1">
      <c r="A15" s="81">
        <v>7</v>
      </c>
      <c r="B15" s="87" t="s">
        <v>212</v>
      </c>
      <c r="C15" s="84" t="s">
        <v>77</v>
      </c>
      <c r="D15" s="89">
        <v>355</v>
      </c>
      <c r="E15" s="21">
        <v>8.7</v>
      </c>
      <c r="F15" s="21">
        <v>7.3</v>
      </c>
      <c r="G15" s="21">
        <v>10</v>
      </c>
      <c r="H15" s="21">
        <v>9</v>
      </c>
      <c r="I15" s="21">
        <v>9</v>
      </c>
      <c r="J15" s="21">
        <v>9</v>
      </c>
      <c r="K15" s="21">
        <v>8.8</v>
      </c>
      <c r="L15" s="21">
        <v>8.6</v>
      </c>
      <c r="M15" s="21">
        <v>9.2</v>
      </c>
      <c r="N15" s="21">
        <v>9.3</v>
      </c>
      <c r="O15" s="21"/>
      <c r="P15" s="75">
        <f>SUM(E15:N15)</f>
        <v>88.89999999999999</v>
      </c>
      <c r="Q15" s="77">
        <f>D15+P15</f>
        <v>443.9</v>
      </c>
      <c r="R15" s="79">
        <f>RANK(Q15,Q3:Q17)</f>
        <v>8</v>
      </c>
    </row>
    <row r="16" spans="1:18" ht="24.75" customHeight="1" thickBot="1">
      <c r="A16" s="81"/>
      <c r="B16" s="88"/>
      <c r="C16" s="85"/>
      <c r="D16" s="89"/>
      <c r="E16" s="22">
        <f>D15+E15</f>
        <v>363.7</v>
      </c>
      <c r="F16" s="22">
        <f>E16+F15</f>
        <v>371</v>
      </c>
      <c r="G16" s="22">
        <f aca="true" t="shared" si="6" ref="G16:O16">F16+G15</f>
        <v>381</v>
      </c>
      <c r="H16" s="22">
        <f t="shared" si="6"/>
        <v>390</v>
      </c>
      <c r="I16" s="22">
        <f t="shared" si="6"/>
        <v>399</v>
      </c>
      <c r="J16" s="22">
        <f t="shared" si="6"/>
        <v>408</v>
      </c>
      <c r="K16" s="22">
        <f t="shared" si="6"/>
        <v>416.8</v>
      </c>
      <c r="L16" s="22">
        <f t="shared" si="6"/>
        <v>425.40000000000003</v>
      </c>
      <c r="M16" s="22">
        <f t="shared" si="6"/>
        <v>434.6</v>
      </c>
      <c r="N16" s="22">
        <f t="shared" si="6"/>
        <v>443.90000000000003</v>
      </c>
      <c r="O16" s="22">
        <f t="shared" si="6"/>
        <v>443.90000000000003</v>
      </c>
      <c r="P16" s="76"/>
      <c r="Q16" s="78"/>
      <c r="R16" s="80"/>
    </row>
    <row r="17" spans="1:18" ht="24.75" customHeight="1" thickBot="1">
      <c r="A17" s="81">
        <v>8</v>
      </c>
      <c r="B17" s="82" t="s">
        <v>213</v>
      </c>
      <c r="C17" s="84" t="s">
        <v>81</v>
      </c>
      <c r="D17" s="86">
        <v>353</v>
      </c>
      <c r="E17" s="21">
        <v>9.9</v>
      </c>
      <c r="F17" s="21">
        <v>10.4</v>
      </c>
      <c r="G17" s="21">
        <v>10.4</v>
      </c>
      <c r="H17" s="21">
        <v>8.2</v>
      </c>
      <c r="I17" s="21">
        <v>9</v>
      </c>
      <c r="J17" s="21">
        <v>9</v>
      </c>
      <c r="K17" s="21">
        <v>8.1</v>
      </c>
      <c r="L17" s="21">
        <v>10.5</v>
      </c>
      <c r="M17" s="21">
        <v>10</v>
      </c>
      <c r="N17" s="21">
        <v>10.4</v>
      </c>
      <c r="O17" s="21"/>
      <c r="P17" s="75">
        <f>SUM(E17:N17)</f>
        <v>95.9</v>
      </c>
      <c r="Q17" s="77">
        <f>D17+P17</f>
        <v>448.9</v>
      </c>
      <c r="R17" s="79">
        <f>RANK(Q17,Q3:Q17)</f>
        <v>6</v>
      </c>
    </row>
    <row r="18" spans="1:18" ht="27.75" customHeight="1" thickBot="1">
      <c r="A18" s="81"/>
      <c r="B18" s="83"/>
      <c r="C18" s="85"/>
      <c r="D18" s="86"/>
      <c r="E18" s="22">
        <f>D17+E17</f>
        <v>362.9</v>
      </c>
      <c r="F18" s="22">
        <f>E18+F17</f>
        <v>373.29999999999995</v>
      </c>
      <c r="G18" s="22">
        <f aca="true" t="shared" si="7" ref="G18:O18">F18+G17</f>
        <v>383.69999999999993</v>
      </c>
      <c r="H18" s="22">
        <f t="shared" si="7"/>
        <v>391.8999999999999</v>
      </c>
      <c r="I18" s="22">
        <f t="shared" si="7"/>
        <v>400.8999999999999</v>
      </c>
      <c r="J18" s="22">
        <f t="shared" si="7"/>
        <v>409.8999999999999</v>
      </c>
      <c r="K18" s="22">
        <f t="shared" si="7"/>
        <v>417.99999999999994</v>
      </c>
      <c r="L18" s="22">
        <f t="shared" si="7"/>
        <v>428.49999999999994</v>
      </c>
      <c r="M18" s="22">
        <f t="shared" si="7"/>
        <v>438.49999999999994</v>
      </c>
      <c r="N18" s="22">
        <f t="shared" si="7"/>
        <v>448.8999999999999</v>
      </c>
      <c r="O18" s="22">
        <f t="shared" si="7"/>
        <v>448.8999999999999</v>
      </c>
      <c r="P18" s="76"/>
      <c r="Q18" s="78"/>
      <c r="R18" s="80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workbookViewId="0" topLeftCell="A1">
      <selection activeCell="N36" sqref="N36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0" width="5.00390625" style="7" customWidth="1"/>
    <col min="11" max="11" width="6.125" style="7" customWidth="1"/>
    <col min="12" max="12" width="11.50390625" style="7" customWidth="1"/>
  </cols>
  <sheetData>
    <row r="1" spans="1:13" ht="17.25">
      <c r="A1" s="1" t="s">
        <v>0</v>
      </c>
      <c r="B1" s="5"/>
      <c r="C1" s="2" t="s">
        <v>1</v>
      </c>
      <c r="D1" s="46" t="s">
        <v>2</v>
      </c>
      <c r="E1" s="46" t="s">
        <v>3</v>
      </c>
      <c r="F1" s="2" t="s">
        <v>4</v>
      </c>
      <c r="G1" s="46" t="s">
        <v>7</v>
      </c>
      <c r="H1" s="46" t="s">
        <v>8</v>
      </c>
      <c r="I1" s="46" t="s">
        <v>43</v>
      </c>
      <c r="J1" s="46" t="s">
        <v>44</v>
      </c>
      <c r="K1" s="2" t="s">
        <v>5</v>
      </c>
      <c r="L1" s="4" t="s">
        <v>6</v>
      </c>
      <c r="M1" s="9"/>
    </row>
    <row r="2" spans="1:13" ht="17.25">
      <c r="A2" s="3">
        <f>RANK(K2,K:K)</f>
        <v>1</v>
      </c>
      <c r="B2" s="6"/>
      <c r="C2" s="3" t="s">
        <v>158</v>
      </c>
      <c r="D2" s="60">
        <v>19</v>
      </c>
      <c r="E2" s="4" t="s">
        <v>120</v>
      </c>
      <c r="F2" s="8" t="s">
        <v>74</v>
      </c>
      <c r="G2" s="61">
        <v>91</v>
      </c>
      <c r="H2" s="61">
        <v>91</v>
      </c>
      <c r="I2" s="61">
        <v>94</v>
      </c>
      <c r="J2" s="61">
        <v>94</v>
      </c>
      <c r="K2" s="4">
        <f aca="true" t="shared" si="0" ref="K2:K23">SUM(G2:J2)</f>
        <v>370</v>
      </c>
      <c r="L2" s="3"/>
      <c r="M2" s="9"/>
    </row>
    <row r="3" spans="1:12" ht="17.25">
      <c r="A3" s="3">
        <f>RANK(K3,K:K)</f>
        <v>2</v>
      </c>
      <c r="B3" s="6"/>
      <c r="C3" s="3" t="s">
        <v>157</v>
      </c>
      <c r="D3" s="11">
        <v>19</v>
      </c>
      <c r="E3" s="10" t="s">
        <v>129</v>
      </c>
      <c r="F3" s="8" t="s">
        <v>74</v>
      </c>
      <c r="G3" s="12">
        <v>91</v>
      </c>
      <c r="H3" s="12">
        <v>91</v>
      </c>
      <c r="I3" s="12">
        <v>93</v>
      </c>
      <c r="J3" s="12">
        <v>94</v>
      </c>
      <c r="K3" s="4">
        <f t="shared" si="0"/>
        <v>369</v>
      </c>
      <c r="L3" s="3"/>
    </row>
    <row r="4" spans="1:13" ht="17.25">
      <c r="A4" s="3">
        <f>RANK(K4,K:K)</f>
        <v>3</v>
      </c>
      <c r="B4" s="6"/>
      <c r="C4" s="3" t="s">
        <v>157</v>
      </c>
      <c r="D4" s="11">
        <v>18</v>
      </c>
      <c r="E4" s="10" t="s">
        <v>131</v>
      </c>
      <c r="F4" s="8" t="s">
        <v>73</v>
      </c>
      <c r="G4" s="12">
        <v>92</v>
      </c>
      <c r="H4" s="12">
        <v>91</v>
      </c>
      <c r="I4" s="12">
        <v>93</v>
      </c>
      <c r="J4" s="12">
        <v>91</v>
      </c>
      <c r="K4" s="4">
        <f t="shared" si="0"/>
        <v>367</v>
      </c>
      <c r="L4" s="3"/>
      <c r="M4" s="9"/>
    </row>
    <row r="5" spans="1:13" ht="17.25">
      <c r="A5" s="3">
        <v>4</v>
      </c>
      <c r="B5" s="6"/>
      <c r="C5" s="3" t="s">
        <v>158</v>
      </c>
      <c r="D5" s="11">
        <v>23</v>
      </c>
      <c r="E5" s="10" t="s">
        <v>80</v>
      </c>
      <c r="F5" s="8" t="s">
        <v>81</v>
      </c>
      <c r="G5" s="12">
        <v>94</v>
      </c>
      <c r="H5" s="12">
        <v>91</v>
      </c>
      <c r="I5" s="12">
        <v>93</v>
      </c>
      <c r="J5" s="12">
        <v>89</v>
      </c>
      <c r="K5" s="4">
        <f t="shared" si="0"/>
        <v>367</v>
      </c>
      <c r="L5" s="3"/>
      <c r="M5" s="9"/>
    </row>
    <row r="6" spans="1:13" ht="17.25">
      <c r="A6" s="3">
        <f aca="true" t="shared" si="1" ref="A6:A23">RANK(K6,K$1:K$65536)</f>
        <v>5</v>
      </c>
      <c r="B6" s="6"/>
      <c r="C6" s="3" t="s">
        <v>157</v>
      </c>
      <c r="D6" s="11">
        <v>30</v>
      </c>
      <c r="E6" s="10" t="s">
        <v>151</v>
      </c>
      <c r="F6" s="8" t="s">
        <v>73</v>
      </c>
      <c r="G6" s="12">
        <v>88</v>
      </c>
      <c r="H6" s="12">
        <v>91</v>
      </c>
      <c r="I6" s="12">
        <v>93</v>
      </c>
      <c r="J6" s="12">
        <v>89</v>
      </c>
      <c r="K6" s="4">
        <f t="shared" si="0"/>
        <v>361</v>
      </c>
      <c r="L6" s="3"/>
      <c r="M6" s="9"/>
    </row>
    <row r="7" spans="1:13" ht="17.25">
      <c r="A7" s="3">
        <f t="shared" si="1"/>
        <v>6</v>
      </c>
      <c r="B7" s="6"/>
      <c r="C7" s="3" t="s">
        <v>157</v>
      </c>
      <c r="D7" s="11">
        <v>29</v>
      </c>
      <c r="E7" s="10" t="s">
        <v>162</v>
      </c>
      <c r="F7" s="8" t="s">
        <v>77</v>
      </c>
      <c r="G7" s="12">
        <v>88</v>
      </c>
      <c r="H7" s="12">
        <v>86</v>
      </c>
      <c r="I7" s="12">
        <v>92</v>
      </c>
      <c r="J7" s="12">
        <v>91</v>
      </c>
      <c r="K7" s="4">
        <f t="shared" si="0"/>
        <v>357</v>
      </c>
      <c r="L7" s="3"/>
      <c r="M7" s="9"/>
    </row>
    <row r="8" spans="1:13" ht="17.25">
      <c r="A8" s="3">
        <f t="shared" si="1"/>
        <v>7</v>
      </c>
      <c r="B8" s="6"/>
      <c r="C8" s="3" t="s">
        <v>158</v>
      </c>
      <c r="D8" s="11">
        <v>21</v>
      </c>
      <c r="E8" s="10" t="s">
        <v>166</v>
      </c>
      <c r="F8" s="8" t="s">
        <v>77</v>
      </c>
      <c r="G8" s="12">
        <v>89</v>
      </c>
      <c r="H8" s="12">
        <v>91</v>
      </c>
      <c r="I8" s="12">
        <v>88</v>
      </c>
      <c r="J8" s="12">
        <v>87</v>
      </c>
      <c r="K8" s="4">
        <f t="shared" si="0"/>
        <v>355</v>
      </c>
      <c r="L8" s="3"/>
      <c r="M8" s="9"/>
    </row>
    <row r="9" spans="1:13" ht="17.25">
      <c r="A9" s="3">
        <f t="shared" si="1"/>
        <v>8</v>
      </c>
      <c r="B9" s="6"/>
      <c r="C9" s="3" t="s">
        <v>157</v>
      </c>
      <c r="D9" s="11">
        <v>23</v>
      </c>
      <c r="E9" s="10" t="s">
        <v>161</v>
      </c>
      <c r="F9" s="8" t="s">
        <v>81</v>
      </c>
      <c r="G9" s="12">
        <v>86</v>
      </c>
      <c r="H9" s="12">
        <v>92</v>
      </c>
      <c r="I9" s="12">
        <v>94</v>
      </c>
      <c r="J9" s="12">
        <v>81</v>
      </c>
      <c r="K9" s="4">
        <f t="shared" si="0"/>
        <v>353</v>
      </c>
      <c r="L9" s="3"/>
      <c r="M9" s="9"/>
    </row>
    <row r="10" spans="1:13" ht="17.25">
      <c r="A10" s="3">
        <f t="shared" si="1"/>
        <v>9</v>
      </c>
      <c r="B10" s="6"/>
      <c r="C10" s="3" t="s">
        <v>158</v>
      </c>
      <c r="D10" s="11">
        <v>27</v>
      </c>
      <c r="E10" s="10" t="s">
        <v>103</v>
      </c>
      <c r="F10" s="8" t="s">
        <v>81</v>
      </c>
      <c r="G10" s="12">
        <v>89</v>
      </c>
      <c r="H10" s="12">
        <v>86</v>
      </c>
      <c r="I10" s="12">
        <v>85</v>
      </c>
      <c r="J10" s="12">
        <v>89</v>
      </c>
      <c r="K10" s="4">
        <f t="shared" si="0"/>
        <v>349</v>
      </c>
      <c r="L10" s="3"/>
      <c r="M10" s="9"/>
    </row>
    <row r="11" spans="1:13" ht="17.25">
      <c r="A11" s="3">
        <f t="shared" si="1"/>
        <v>10</v>
      </c>
      <c r="B11" s="6"/>
      <c r="C11" s="3" t="s">
        <v>158</v>
      </c>
      <c r="D11" s="11">
        <v>18</v>
      </c>
      <c r="E11" s="10" t="s">
        <v>92</v>
      </c>
      <c r="F11" s="8" t="s">
        <v>73</v>
      </c>
      <c r="G11" s="12">
        <v>86</v>
      </c>
      <c r="H11" s="12">
        <v>88</v>
      </c>
      <c r="I11" s="12">
        <v>89</v>
      </c>
      <c r="J11" s="12">
        <v>84</v>
      </c>
      <c r="K11" s="4">
        <f t="shared" si="0"/>
        <v>347</v>
      </c>
      <c r="L11" s="3"/>
      <c r="M11" s="9"/>
    </row>
    <row r="12" spans="1:13" ht="17.25">
      <c r="A12" s="3">
        <f t="shared" si="1"/>
        <v>11</v>
      </c>
      <c r="B12" s="6"/>
      <c r="C12" s="3" t="s">
        <v>157</v>
      </c>
      <c r="D12" s="11">
        <v>37</v>
      </c>
      <c r="E12" s="10" t="s">
        <v>165</v>
      </c>
      <c r="F12" s="8" t="s">
        <v>77</v>
      </c>
      <c r="G12" s="12">
        <v>80</v>
      </c>
      <c r="H12" s="12">
        <v>90</v>
      </c>
      <c r="I12" s="12">
        <v>79</v>
      </c>
      <c r="J12" s="12">
        <v>88</v>
      </c>
      <c r="K12" s="4">
        <f t="shared" si="0"/>
        <v>337</v>
      </c>
      <c r="L12" s="3"/>
      <c r="M12" s="9"/>
    </row>
    <row r="13" spans="1:13" ht="17.25">
      <c r="A13" s="3">
        <f t="shared" si="1"/>
        <v>12</v>
      </c>
      <c r="B13" s="6"/>
      <c r="C13" s="3" t="s">
        <v>158</v>
      </c>
      <c r="D13" s="11">
        <v>29</v>
      </c>
      <c r="E13" s="10" t="s">
        <v>167</v>
      </c>
      <c r="F13" s="8" t="s">
        <v>77</v>
      </c>
      <c r="G13" s="12">
        <v>87</v>
      </c>
      <c r="H13" s="12">
        <v>75</v>
      </c>
      <c r="I13" s="12">
        <v>89</v>
      </c>
      <c r="J13" s="12">
        <v>81</v>
      </c>
      <c r="K13" s="4">
        <f t="shared" si="0"/>
        <v>332</v>
      </c>
      <c r="L13" s="3"/>
      <c r="M13" s="9"/>
    </row>
    <row r="14" spans="1:13" ht="17.25">
      <c r="A14" s="3">
        <f t="shared" si="1"/>
        <v>13</v>
      </c>
      <c r="B14" s="6"/>
      <c r="C14" s="3" t="s">
        <v>157</v>
      </c>
      <c r="D14" s="11">
        <v>27</v>
      </c>
      <c r="E14" s="10" t="s">
        <v>155</v>
      </c>
      <c r="F14" s="8" t="s">
        <v>81</v>
      </c>
      <c r="G14" s="12">
        <v>83</v>
      </c>
      <c r="H14" s="12">
        <v>83</v>
      </c>
      <c r="I14" s="12">
        <v>85</v>
      </c>
      <c r="J14" s="12">
        <v>79</v>
      </c>
      <c r="K14" s="4">
        <f t="shared" si="0"/>
        <v>330</v>
      </c>
      <c r="L14" s="3"/>
      <c r="M14" s="9"/>
    </row>
    <row r="15" spans="1:13" ht="17.25">
      <c r="A15" s="3">
        <f t="shared" si="1"/>
        <v>14</v>
      </c>
      <c r="B15" s="6"/>
      <c r="C15" s="3" t="s">
        <v>158</v>
      </c>
      <c r="D15" s="11">
        <v>37</v>
      </c>
      <c r="E15" s="10" t="s">
        <v>171</v>
      </c>
      <c r="F15" s="8" t="s">
        <v>77</v>
      </c>
      <c r="G15" s="12">
        <v>82</v>
      </c>
      <c r="H15" s="12">
        <v>82</v>
      </c>
      <c r="I15" s="12">
        <v>83</v>
      </c>
      <c r="J15" s="12">
        <v>82</v>
      </c>
      <c r="K15" s="4">
        <f t="shared" si="0"/>
        <v>329</v>
      </c>
      <c r="L15" s="3"/>
      <c r="M15" s="9"/>
    </row>
    <row r="16" spans="1:13" ht="17.25">
      <c r="A16" s="3">
        <f t="shared" si="1"/>
        <v>15</v>
      </c>
      <c r="B16" s="6"/>
      <c r="C16" s="3" t="s">
        <v>157</v>
      </c>
      <c r="D16" s="11">
        <v>35</v>
      </c>
      <c r="E16" s="10" t="s">
        <v>164</v>
      </c>
      <c r="F16" s="8" t="s">
        <v>77</v>
      </c>
      <c r="G16" s="12">
        <v>75</v>
      </c>
      <c r="H16" s="12">
        <v>85</v>
      </c>
      <c r="I16" s="12">
        <v>81</v>
      </c>
      <c r="J16" s="12">
        <v>82</v>
      </c>
      <c r="K16" s="4">
        <f t="shared" si="0"/>
        <v>323</v>
      </c>
      <c r="L16" s="3"/>
      <c r="M16" s="9"/>
    </row>
    <row r="17" spans="1:13" ht="17.25">
      <c r="A17" s="3">
        <f t="shared" si="1"/>
        <v>16</v>
      </c>
      <c r="B17" s="6"/>
      <c r="C17" s="3" t="s">
        <v>158</v>
      </c>
      <c r="D17" s="11">
        <v>35</v>
      </c>
      <c r="E17" s="10" t="s">
        <v>170</v>
      </c>
      <c r="F17" s="8" t="s">
        <v>77</v>
      </c>
      <c r="G17" s="12">
        <v>85</v>
      </c>
      <c r="H17" s="12">
        <v>78</v>
      </c>
      <c r="I17" s="12">
        <v>75</v>
      </c>
      <c r="J17" s="12">
        <v>77</v>
      </c>
      <c r="K17" s="4">
        <f t="shared" si="0"/>
        <v>315</v>
      </c>
      <c r="L17" s="3"/>
      <c r="M17" s="9"/>
    </row>
    <row r="18" spans="1:13" ht="17.25">
      <c r="A18" s="3">
        <f t="shared" si="1"/>
        <v>17</v>
      </c>
      <c r="B18" s="6"/>
      <c r="C18" s="3" t="s">
        <v>158</v>
      </c>
      <c r="D18" s="11">
        <v>33</v>
      </c>
      <c r="E18" s="10" t="s">
        <v>169</v>
      </c>
      <c r="F18" s="8" t="s">
        <v>77</v>
      </c>
      <c r="G18" s="12">
        <v>77</v>
      </c>
      <c r="H18" s="12">
        <v>77</v>
      </c>
      <c r="I18" s="12">
        <v>79</v>
      </c>
      <c r="J18" s="12">
        <v>74</v>
      </c>
      <c r="K18" s="4">
        <f t="shared" si="0"/>
        <v>307</v>
      </c>
      <c r="L18" s="3"/>
      <c r="M18" s="9"/>
    </row>
    <row r="19" spans="1:13" ht="17.25">
      <c r="A19" s="3">
        <f t="shared" si="1"/>
        <v>18</v>
      </c>
      <c r="B19" s="6"/>
      <c r="C19" s="3" t="s">
        <v>157</v>
      </c>
      <c r="D19" s="11">
        <v>31</v>
      </c>
      <c r="E19" s="10" t="s">
        <v>156</v>
      </c>
      <c r="F19" s="8" t="s">
        <v>74</v>
      </c>
      <c r="G19" s="12">
        <v>77</v>
      </c>
      <c r="H19" s="12">
        <v>78</v>
      </c>
      <c r="I19" s="12">
        <v>84</v>
      </c>
      <c r="J19" s="12">
        <v>55</v>
      </c>
      <c r="K19" s="4">
        <f t="shared" si="0"/>
        <v>294</v>
      </c>
      <c r="L19" s="3"/>
      <c r="M19" s="9"/>
    </row>
    <row r="20" spans="1:13" ht="17.25">
      <c r="A20" s="3">
        <f t="shared" si="1"/>
        <v>19</v>
      </c>
      <c r="B20" s="6"/>
      <c r="C20" s="3" t="s">
        <v>158</v>
      </c>
      <c r="D20" s="11">
        <v>30</v>
      </c>
      <c r="E20" s="10" t="s">
        <v>98</v>
      </c>
      <c r="F20" s="8" t="s">
        <v>73</v>
      </c>
      <c r="G20" s="12">
        <v>64</v>
      </c>
      <c r="H20" s="12">
        <v>68</v>
      </c>
      <c r="I20" s="12">
        <v>70</v>
      </c>
      <c r="J20" s="12">
        <v>78</v>
      </c>
      <c r="K20" s="4">
        <f t="shared" si="0"/>
        <v>280</v>
      </c>
      <c r="L20" s="3"/>
      <c r="M20" s="9"/>
    </row>
    <row r="21" spans="1:13" ht="17.25">
      <c r="A21" s="3">
        <f t="shared" si="1"/>
        <v>20</v>
      </c>
      <c r="B21" s="6"/>
      <c r="C21" s="3" t="s">
        <v>157</v>
      </c>
      <c r="D21" s="11">
        <v>33</v>
      </c>
      <c r="E21" s="10" t="s">
        <v>163</v>
      </c>
      <c r="F21" s="8" t="s">
        <v>77</v>
      </c>
      <c r="G21" s="12">
        <v>62</v>
      </c>
      <c r="H21" s="12">
        <v>64</v>
      </c>
      <c r="I21" s="12">
        <v>65</v>
      </c>
      <c r="J21" s="12">
        <v>70</v>
      </c>
      <c r="K21" s="4">
        <f t="shared" si="0"/>
        <v>261</v>
      </c>
      <c r="L21" s="3"/>
      <c r="M21" s="9"/>
    </row>
    <row r="22" spans="1:13" ht="17.25">
      <c r="A22" s="3">
        <f t="shared" si="1"/>
        <v>21</v>
      </c>
      <c r="B22" s="6"/>
      <c r="C22" s="3" t="s">
        <v>158</v>
      </c>
      <c r="D22" s="11">
        <v>31</v>
      </c>
      <c r="E22" s="10" t="s">
        <v>168</v>
      </c>
      <c r="F22" s="8" t="s">
        <v>74</v>
      </c>
      <c r="G22" s="12">
        <v>57</v>
      </c>
      <c r="H22" s="12">
        <v>51</v>
      </c>
      <c r="I22" s="12">
        <v>66</v>
      </c>
      <c r="J22" s="12">
        <v>65</v>
      </c>
      <c r="K22" s="4">
        <f t="shared" si="0"/>
        <v>239</v>
      </c>
      <c r="L22" s="3"/>
      <c r="M22" s="9"/>
    </row>
    <row r="23" spans="1:13" ht="17.25">
      <c r="A23" s="3">
        <f t="shared" si="1"/>
        <v>22</v>
      </c>
      <c r="B23" s="6"/>
      <c r="C23" s="3" t="s">
        <v>157</v>
      </c>
      <c r="D23" s="11">
        <v>21</v>
      </c>
      <c r="E23" s="10" t="s">
        <v>160</v>
      </c>
      <c r="F23" s="8" t="s">
        <v>77</v>
      </c>
      <c r="G23" s="12"/>
      <c r="H23" s="12"/>
      <c r="I23" s="12"/>
      <c r="J23" s="12"/>
      <c r="K23" s="4">
        <f t="shared" si="0"/>
        <v>0</v>
      </c>
      <c r="L23" s="3" t="s">
        <v>182</v>
      </c>
      <c r="M23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&amp;C&amp;16第12回中部女子学生ライフル射撃選手権大会
&amp;"ＭＳ Ｐゴシック,太字"&amp;20 10mS40W</oddHeader>
    <oddFooter>&amp;L&amp;D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="75" zoomScaleNormal="75" workbookViewId="0" topLeftCell="A1">
      <selection activeCell="K12" sqref="K12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3.625" style="7" customWidth="1"/>
    <col min="15" max="15" width="13.625" style="6" customWidth="1"/>
    <col min="16" max="18" width="9.00390625" style="27" customWidth="1"/>
  </cols>
  <sheetData>
    <row r="1" spans="1:18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60</v>
      </c>
      <c r="H1" s="2" t="s">
        <v>61</v>
      </c>
      <c r="I1" s="2" t="s">
        <v>62</v>
      </c>
      <c r="J1" s="2" t="s">
        <v>63</v>
      </c>
      <c r="K1" s="2" t="s">
        <v>64</v>
      </c>
      <c r="L1" s="2" t="s">
        <v>65</v>
      </c>
      <c r="M1" s="2" t="s">
        <v>5</v>
      </c>
      <c r="N1" s="23" t="s">
        <v>6</v>
      </c>
      <c r="O1" s="29"/>
      <c r="P1" s="26" t="s">
        <v>40</v>
      </c>
      <c r="Q1" s="4" t="s">
        <v>41</v>
      </c>
      <c r="R1" s="4" t="s">
        <v>42</v>
      </c>
    </row>
    <row r="2" spans="1:18" ht="17.25">
      <c r="A2" s="3">
        <f aca="true" t="shared" si="0" ref="A2:A8">RANK(M2,M$1:M$65536)</f>
        <v>1</v>
      </c>
      <c r="B2" s="6"/>
      <c r="C2" s="8" t="s">
        <v>172</v>
      </c>
      <c r="D2" s="8">
        <v>7</v>
      </c>
      <c r="E2" s="74" t="s">
        <v>87</v>
      </c>
      <c r="F2" s="8" t="s">
        <v>73</v>
      </c>
      <c r="G2" s="8">
        <v>96</v>
      </c>
      <c r="H2" s="8">
        <v>92</v>
      </c>
      <c r="I2" s="8">
        <v>83</v>
      </c>
      <c r="J2" s="8">
        <v>88</v>
      </c>
      <c r="K2" s="8">
        <v>89</v>
      </c>
      <c r="L2" s="8">
        <v>91</v>
      </c>
      <c r="M2" s="4">
        <f aca="true" t="shared" si="1" ref="M2:M8">SUM(G2:L2)</f>
        <v>539</v>
      </c>
      <c r="N2" s="24"/>
      <c r="O2" s="25"/>
      <c r="P2" s="28">
        <f aca="true" t="shared" si="2" ref="P2:P8">G2+H2</f>
        <v>188</v>
      </c>
      <c r="Q2" s="1">
        <f aca="true" t="shared" si="3" ref="Q2:Q8">I2+J2</f>
        <v>171</v>
      </c>
      <c r="R2" s="1">
        <f aca="true" t="shared" si="4" ref="R2:R8">K2+L2</f>
        <v>180</v>
      </c>
    </row>
    <row r="3" spans="1:18" ht="17.25">
      <c r="A3" s="3">
        <f t="shared" si="0"/>
        <v>2</v>
      </c>
      <c r="B3" s="6"/>
      <c r="C3" s="8" t="s">
        <v>172</v>
      </c>
      <c r="D3" s="8">
        <v>11</v>
      </c>
      <c r="E3" s="8" t="s">
        <v>83</v>
      </c>
      <c r="F3" s="8" t="s">
        <v>84</v>
      </c>
      <c r="G3" s="8">
        <v>94</v>
      </c>
      <c r="H3" s="8">
        <v>94</v>
      </c>
      <c r="I3" s="8">
        <v>91</v>
      </c>
      <c r="J3" s="8">
        <v>90</v>
      </c>
      <c r="K3" s="8">
        <v>84</v>
      </c>
      <c r="L3" s="8">
        <v>80</v>
      </c>
      <c r="M3" s="4">
        <f t="shared" si="1"/>
        <v>533</v>
      </c>
      <c r="N3" s="24"/>
      <c r="O3" s="25"/>
      <c r="P3" s="28">
        <f t="shared" si="2"/>
        <v>188</v>
      </c>
      <c r="Q3" s="1">
        <f t="shared" si="3"/>
        <v>181</v>
      </c>
      <c r="R3" s="1">
        <f t="shared" si="4"/>
        <v>164</v>
      </c>
    </row>
    <row r="4" spans="1:18" ht="17.25">
      <c r="A4" s="3">
        <f t="shared" si="0"/>
        <v>3</v>
      </c>
      <c r="B4" s="6"/>
      <c r="C4" s="8" t="s">
        <v>172</v>
      </c>
      <c r="D4" s="8">
        <v>9</v>
      </c>
      <c r="E4" s="8" t="s">
        <v>175</v>
      </c>
      <c r="F4" s="8" t="s">
        <v>73</v>
      </c>
      <c r="G4" s="8">
        <v>93</v>
      </c>
      <c r="H4" s="8">
        <v>89</v>
      </c>
      <c r="I4" s="8">
        <v>85</v>
      </c>
      <c r="J4" s="8">
        <v>86</v>
      </c>
      <c r="K4" s="8">
        <v>78</v>
      </c>
      <c r="L4" s="8">
        <v>83</v>
      </c>
      <c r="M4" s="4">
        <f t="shared" si="1"/>
        <v>514</v>
      </c>
      <c r="N4" s="24"/>
      <c r="O4" s="25"/>
      <c r="P4" s="28">
        <f t="shared" si="2"/>
        <v>182</v>
      </c>
      <c r="Q4" s="1">
        <f t="shared" si="3"/>
        <v>171</v>
      </c>
      <c r="R4" s="1">
        <f t="shared" si="4"/>
        <v>161</v>
      </c>
    </row>
    <row r="5" spans="1:18" ht="17.25">
      <c r="A5" s="3">
        <f t="shared" si="0"/>
        <v>4</v>
      </c>
      <c r="B5" s="6"/>
      <c r="C5" s="8" t="s">
        <v>172</v>
      </c>
      <c r="D5" s="8">
        <v>10</v>
      </c>
      <c r="E5" s="8" t="s">
        <v>108</v>
      </c>
      <c r="F5" s="8" t="s">
        <v>73</v>
      </c>
      <c r="G5" s="8">
        <v>94</v>
      </c>
      <c r="H5" s="8">
        <v>87</v>
      </c>
      <c r="I5" s="8">
        <v>83</v>
      </c>
      <c r="J5" s="8">
        <v>83</v>
      </c>
      <c r="K5" s="8">
        <v>85</v>
      </c>
      <c r="L5" s="8">
        <v>65</v>
      </c>
      <c r="M5" s="4">
        <f t="shared" si="1"/>
        <v>497</v>
      </c>
      <c r="N5" s="24"/>
      <c r="O5" s="25"/>
      <c r="P5" s="28">
        <f t="shared" si="2"/>
        <v>181</v>
      </c>
      <c r="Q5" s="1">
        <f t="shared" si="3"/>
        <v>166</v>
      </c>
      <c r="R5" s="1">
        <f t="shared" si="4"/>
        <v>150</v>
      </c>
    </row>
    <row r="6" spans="1:18" ht="17.25">
      <c r="A6" s="3">
        <f t="shared" si="0"/>
        <v>5</v>
      </c>
      <c r="B6" s="6"/>
      <c r="C6" s="8" t="s">
        <v>172</v>
      </c>
      <c r="D6" s="8">
        <v>3</v>
      </c>
      <c r="E6" s="8" t="s">
        <v>173</v>
      </c>
      <c r="F6" s="8" t="s">
        <v>73</v>
      </c>
      <c r="G6" s="8">
        <v>91</v>
      </c>
      <c r="H6" s="8">
        <v>93</v>
      </c>
      <c r="I6" s="8">
        <v>77</v>
      </c>
      <c r="J6" s="8">
        <v>74</v>
      </c>
      <c r="K6" s="8">
        <v>74</v>
      </c>
      <c r="L6" s="8">
        <v>83</v>
      </c>
      <c r="M6" s="4">
        <f t="shared" si="1"/>
        <v>492</v>
      </c>
      <c r="N6" s="24"/>
      <c r="O6" s="25"/>
      <c r="P6" s="28">
        <f t="shared" si="2"/>
        <v>184</v>
      </c>
      <c r="Q6" s="1">
        <f t="shared" si="3"/>
        <v>151</v>
      </c>
      <c r="R6" s="1">
        <f t="shared" si="4"/>
        <v>157</v>
      </c>
    </row>
    <row r="7" spans="1:18" ht="17.25">
      <c r="A7" s="3">
        <f t="shared" si="0"/>
        <v>6</v>
      </c>
      <c r="B7" s="6"/>
      <c r="C7" s="8" t="s">
        <v>172</v>
      </c>
      <c r="D7" s="8">
        <v>4</v>
      </c>
      <c r="E7" s="8" t="s">
        <v>174</v>
      </c>
      <c r="F7" s="8" t="s">
        <v>73</v>
      </c>
      <c r="G7" s="8">
        <v>85</v>
      </c>
      <c r="H7" s="8">
        <v>86</v>
      </c>
      <c r="I7" s="8">
        <v>78</v>
      </c>
      <c r="J7" s="8">
        <v>78</v>
      </c>
      <c r="K7" s="8">
        <v>87</v>
      </c>
      <c r="L7" s="8">
        <v>77</v>
      </c>
      <c r="M7" s="4">
        <f t="shared" si="1"/>
        <v>491</v>
      </c>
      <c r="N7" s="24"/>
      <c r="O7" s="25"/>
      <c r="P7" s="28">
        <f t="shared" si="2"/>
        <v>171</v>
      </c>
      <c r="Q7" s="1">
        <f t="shared" si="3"/>
        <v>156</v>
      </c>
      <c r="R7" s="1">
        <f t="shared" si="4"/>
        <v>164</v>
      </c>
    </row>
    <row r="8" spans="1:18" ht="17.25">
      <c r="A8" s="3">
        <f t="shared" si="0"/>
        <v>7</v>
      </c>
      <c r="B8" s="6"/>
      <c r="C8" s="8" t="s">
        <v>172</v>
      </c>
      <c r="D8" s="8">
        <v>2</v>
      </c>
      <c r="E8" s="4" t="s">
        <v>104</v>
      </c>
      <c r="F8" s="8" t="s">
        <v>73</v>
      </c>
      <c r="G8" s="8">
        <v>93</v>
      </c>
      <c r="H8" s="8">
        <v>91</v>
      </c>
      <c r="I8" s="8">
        <v>77</v>
      </c>
      <c r="J8" s="8">
        <v>75</v>
      </c>
      <c r="K8" s="8">
        <v>78</v>
      </c>
      <c r="L8" s="8">
        <v>75</v>
      </c>
      <c r="M8" s="4">
        <f t="shared" si="1"/>
        <v>489</v>
      </c>
      <c r="N8" s="24"/>
      <c r="O8" s="25"/>
      <c r="P8" s="28">
        <f t="shared" si="2"/>
        <v>184</v>
      </c>
      <c r="Q8" s="1">
        <f t="shared" si="3"/>
        <v>152</v>
      </c>
      <c r="R8" s="1">
        <f t="shared" si="4"/>
        <v>153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&amp;C&amp;16第66回中部学生ライフル射撃選手権大会
&amp;"ＭＳ Ｐゴシック,太字"&amp;20 50m3x20</oddHeader>
    <oddFooter>&amp;L&amp;D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0"/>
  <sheetViews>
    <sheetView zoomScale="75" zoomScaleNormal="75" workbookViewId="0" topLeftCell="A1">
      <selection activeCell="I15" sqref="I15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1.5039062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5</v>
      </c>
      <c r="N1" s="4" t="s">
        <v>6</v>
      </c>
    </row>
    <row r="2" spans="1:15" ht="17.25">
      <c r="A2" s="3">
        <f aca="true" t="shared" si="0" ref="A2:A10">RANK(M2,M$1:M$65536)</f>
        <v>1</v>
      </c>
      <c r="B2" s="6"/>
      <c r="C2" s="3" t="s">
        <v>176</v>
      </c>
      <c r="D2" s="11">
        <v>5</v>
      </c>
      <c r="E2" s="46" t="s">
        <v>177</v>
      </c>
      <c r="F2" s="47" t="s">
        <v>159</v>
      </c>
      <c r="G2" s="12">
        <v>96</v>
      </c>
      <c r="H2" s="12">
        <v>95</v>
      </c>
      <c r="I2" s="12">
        <v>97</v>
      </c>
      <c r="J2" s="12">
        <v>92</v>
      </c>
      <c r="K2" s="12">
        <v>95</v>
      </c>
      <c r="L2" s="12">
        <v>98</v>
      </c>
      <c r="M2" s="4">
        <f aca="true" t="shared" si="1" ref="M2:M10">SUM(G2:L2)</f>
        <v>573</v>
      </c>
      <c r="N2" s="3"/>
      <c r="O2" s="9"/>
    </row>
    <row r="3" spans="1:15" ht="17.25">
      <c r="A3" s="3">
        <f t="shared" si="0"/>
        <v>2</v>
      </c>
      <c r="B3" s="6"/>
      <c r="C3" s="3" t="s">
        <v>176</v>
      </c>
      <c r="D3" s="11">
        <v>3</v>
      </c>
      <c r="E3" s="10" t="s">
        <v>180</v>
      </c>
      <c r="F3" s="8" t="s">
        <v>178</v>
      </c>
      <c r="G3" s="12">
        <v>91</v>
      </c>
      <c r="H3" s="12">
        <v>96</v>
      </c>
      <c r="I3" s="12">
        <v>93</v>
      </c>
      <c r="J3" s="12">
        <v>94</v>
      </c>
      <c r="K3" s="12">
        <v>94</v>
      </c>
      <c r="L3" s="12">
        <v>92</v>
      </c>
      <c r="M3" s="4">
        <f t="shared" si="1"/>
        <v>560</v>
      </c>
      <c r="N3" s="3"/>
      <c r="O3" s="9"/>
    </row>
    <row r="4" spans="1:15" ht="17.25">
      <c r="A4" s="3">
        <f t="shared" si="0"/>
        <v>3</v>
      </c>
      <c r="B4" s="6"/>
      <c r="C4" s="3" t="s">
        <v>176</v>
      </c>
      <c r="D4" s="11">
        <v>7</v>
      </c>
      <c r="E4" s="10" t="s">
        <v>87</v>
      </c>
      <c r="F4" s="8" t="s">
        <v>179</v>
      </c>
      <c r="G4" s="12">
        <v>94</v>
      </c>
      <c r="H4" s="12">
        <v>93</v>
      </c>
      <c r="I4" s="12">
        <v>90</v>
      </c>
      <c r="J4" s="12">
        <v>91</v>
      </c>
      <c r="K4" s="12">
        <v>96</v>
      </c>
      <c r="L4" s="12">
        <v>93</v>
      </c>
      <c r="M4" s="4">
        <f t="shared" si="1"/>
        <v>557</v>
      </c>
      <c r="N4" s="3"/>
      <c r="O4" s="9"/>
    </row>
    <row r="5" spans="1:15" ht="17.25">
      <c r="A5" s="3">
        <f t="shared" si="0"/>
        <v>4</v>
      </c>
      <c r="B5" s="6"/>
      <c r="C5" s="3" t="s">
        <v>176</v>
      </c>
      <c r="D5" s="11">
        <v>10</v>
      </c>
      <c r="E5" s="10" t="s">
        <v>108</v>
      </c>
      <c r="F5" s="8" t="s">
        <v>179</v>
      </c>
      <c r="G5" s="12">
        <v>92</v>
      </c>
      <c r="H5" s="12">
        <v>90</v>
      </c>
      <c r="I5" s="12">
        <v>93</v>
      </c>
      <c r="J5" s="12">
        <v>93</v>
      </c>
      <c r="K5" s="12">
        <v>92</v>
      </c>
      <c r="L5" s="12">
        <v>92</v>
      </c>
      <c r="M5" s="4">
        <f t="shared" si="1"/>
        <v>552</v>
      </c>
      <c r="N5" s="3"/>
      <c r="O5" s="9"/>
    </row>
    <row r="6" spans="1:15" ht="17.25">
      <c r="A6" s="3">
        <f t="shared" si="0"/>
        <v>5</v>
      </c>
      <c r="B6" s="6"/>
      <c r="C6" s="3" t="s">
        <v>176</v>
      </c>
      <c r="D6" s="11">
        <v>4</v>
      </c>
      <c r="E6" s="10" t="s">
        <v>181</v>
      </c>
      <c r="F6" s="8" t="s">
        <v>178</v>
      </c>
      <c r="G6" s="12">
        <v>90</v>
      </c>
      <c r="H6" s="12">
        <v>85</v>
      </c>
      <c r="I6" s="12">
        <v>87</v>
      </c>
      <c r="J6" s="12">
        <v>94</v>
      </c>
      <c r="K6" s="12">
        <v>96</v>
      </c>
      <c r="L6" s="12">
        <v>93</v>
      </c>
      <c r="M6" s="4">
        <f t="shared" si="1"/>
        <v>545</v>
      </c>
      <c r="N6" s="3"/>
      <c r="O6" s="9"/>
    </row>
    <row r="7" spans="1:15" ht="17.25">
      <c r="A7" s="3">
        <f t="shared" si="0"/>
        <v>6</v>
      </c>
      <c r="B7" s="6"/>
      <c r="C7" s="3" t="s">
        <v>176</v>
      </c>
      <c r="D7" s="11">
        <v>11</v>
      </c>
      <c r="E7" s="10" t="s">
        <v>83</v>
      </c>
      <c r="F7" s="8" t="s">
        <v>84</v>
      </c>
      <c r="G7" s="12">
        <v>94</v>
      </c>
      <c r="H7" s="12">
        <v>95</v>
      </c>
      <c r="I7" s="12">
        <v>89</v>
      </c>
      <c r="J7" s="12">
        <v>89</v>
      </c>
      <c r="K7" s="12">
        <v>86</v>
      </c>
      <c r="L7" s="12">
        <v>90</v>
      </c>
      <c r="M7" s="4">
        <f t="shared" si="1"/>
        <v>543</v>
      </c>
      <c r="N7" s="3"/>
      <c r="O7" s="9"/>
    </row>
    <row r="8" spans="1:15" ht="17.25">
      <c r="A8" s="3">
        <f t="shared" si="0"/>
        <v>7</v>
      </c>
      <c r="B8" s="6"/>
      <c r="C8" s="3" t="s">
        <v>176</v>
      </c>
      <c r="D8" s="11">
        <v>8</v>
      </c>
      <c r="E8" s="10" t="s">
        <v>173</v>
      </c>
      <c r="F8" s="8" t="s">
        <v>179</v>
      </c>
      <c r="G8" s="12">
        <v>82</v>
      </c>
      <c r="H8" s="12">
        <v>83</v>
      </c>
      <c r="I8" s="12">
        <v>93</v>
      </c>
      <c r="J8" s="12">
        <v>92</v>
      </c>
      <c r="K8" s="12">
        <v>94</v>
      </c>
      <c r="L8" s="12">
        <v>94</v>
      </c>
      <c r="M8" s="4">
        <f t="shared" si="1"/>
        <v>538</v>
      </c>
      <c r="N8" s="3"/>
      <c r="O8" s="9"/>
    </row>
    <row r="9" spans="1:15" ht="17.25">
      <c r="A9" s="3">
        <f t="shared" si="0"/>
        <v>8</v>
      </c>
      <c r="B9" s="6"/>
      <c r="C9" s="3" t="s">
        <v>176</v>
      </c>
      <c r="D9" s="11">
        <v>2</v>
      </c>
      <c r="E9" s="10" t="s">
        <v>114</v>
      </c>
      <c r="F9" s="8" t="s">
        <v>178</v>
      </c>
      <c r="G9" s="12">
        <v>95</v>
      </c>
      <c r="H9" s="12">
        <v>85</v>
      </c>
      <c r="I9" s="12">
        <v>87</v>
      </c>
      <c r="J9" s="12">
        <v>87</v>
      </c>
      <c r="K9" s="12">
        <v>86</v>
      </c>
      <c r="L9" s="12">
        <v>89</v>
      </c>
      <c r="M9" s="4">
        <f t="shared" si="1"/>
        <v>529</v>
      </c>
      <c r="N9" s="3"/>
      <c r="O9" s="9"/>
    </row>
    <row r="10" spans="1:15" ht="17.25">
      <c r="A10" s="3">
        <f t="shared" si="0"/>
        <v>9</v>
      </c>
      <c r="B10" s="6"/>
      <c r="C10" s="3" t="s">
        <v>176</v>
      </c>
      <c r="D10" s="11">
        <v>9</v>
      </c>
      <c r="E10" s="10" t="s">
        <v>115</v>
      </c>
      <c r="F10" s="8" t="s">
        <v>179</v>
      </c>
      <c r="G10" s="12"/>
      <c r="H10" s="12"/>
      <c r="I10" s="12"/>
      <c r="J10" s="12"/>
      <c r="K10" s="12"/>
      <c r="L10" s="12"/>
      <c r="M10" s="4">
        <f t="shared" si="1"/>
        <v>0</v>
      </c>
      <c r="N10" s="3" t="s">
        <v>182</v>
      </c>
      <c r="O10" s="9"/>
    </row>
    <row r="11" ht="17.25">
      <c r="O11" s="9"/>
    </row>
    <row r="12" ht="17.25">
      <c r="O12" s="9"/>
    </row>
    <row r="13" ht="17.25">
      <c r="O13" s="9"/>
    </row>
    <row r="14" ht="17.25">
      <c r="O14" s="9"/>
    </row>
    <row r="15" ht="17.25">
      <c r="O15" s="9"/>
    </row>
    <row r="16" ht="17.25">
      <c r="O16" s="9"/>
    </row>
    <row r="17" ht="17.25">
      <c r="O17" s="9"/>
    </row>
    <row r="18" ht="17.25">
      <c r="O18" s="9"/>
    </row>
    <row r="19" ht="17.25">
      <c r="O19" s="9"/>
    </row>
    <row r="20" ht="17.25">
      <c r="O20" s="9"/>
    </row>
    <row r="21" ht="17.25">
      <c r="O21" s="9"/>
    </row>
    <row r="22" ht="17.25">
      <c r="O22" s="9"/>
    </row>
    <row r="23" ht="17.25">
      <c r="O23" s="9"/>
    </row>
    <row r="24" ht="17.25">
      <c r="O24" s="9"/>
    </row>
    <row r="25" ht="17.25">
      <c r="O25" s="9"/>
    </row>
    <row r="26" ht="17.25">
      <c r="O26" s="9"/>
    </row>
    <row r="27" ht="17.25">
      <c r="O27" s="9"/>
    </row>
    <row r="28" ht="17.25">
      <c r="O28" s="9"/>
    </row>
    <row r="29" ht="17.25">
      <c r="O29" s="9"/>
    </row>
    <row r="30" ht="17.25">
      <c r="O30" s="9"/>
    </row>
    <row r="31" ht="17.25">
      <c r="O31" s="9"/>
    </row>
    <row r="32" ht="17.25">
      <c r="O32" s="9"/>
    </row>
    <row r="33" ht="17.25">
      <c r="O33" s="9"/>
    </row>
    <row r="34" ht="17.25">
      <c r="O34" s="9"/>
    </row>
    <row r="35" ht="17.25">
      <c r="O35" s="9"/>
    </row>
    <row r="36" ht="17.25">
      <c r="O36" s="9"/>
    </row>
    <row r="37" ht="17.25">
      <c r="O37" s="9"/>
    </row>
    <row r="38" ht="17.25">
      <c r="O38" s="9"/>
    </row>
    <row r="39" ht="17.25">
      <c r="O39" s="9"/>
    </row>
    <row r="40" ht="17.25">
      <c r="O40" s="9"/>
    </row>
    <row r="41" ht="17.25">
      <c r="O41" s="9"/>
    </row>
    <row r="42" ht="17.25">
      <c r="O42" s="9"/>
    </row>
    <row r="43" ht="17.25">
      <c r="O43" s="9"/>
    </row>
    <row r="44" ht="17.25">
      <c r="O44" s="9"/>
    </row>
    <row r="45" ht="17.25">
      <c r="O45" s="9"/>
    </row>
    <row r="46" ht="17.25">
      <c r="O46" s="9"/>
    </row>
    <row r="47" ht="17.25">
      <c r="O47" s="9"/>
    </row>
    <row r="48" ht="17.25">
      <c r="O48" s="9"/>
    </row>
    <row r="49" ht="17.25">
      <c r="O49" s="9"/>
    </row>
    <row r="50" ht="17.25">
      <c r="O50" s="9"/>
    </row>
    <row r="51" ht="17.25">
      <c r="O51" s="9"/>
    </row>
    <row r="52" ht="17.25">
      <c r="O52" s="9"/>
    </row>
    <row r="53" ht="17.25">
      <c r="O53" s="9"/>
    </row>
    <row r="54" ht="17.25">
      <c r="O54" s="9"/>
    </row>
    <row r="55" ht="17.25">
      <c r="O55" s="9"/>
    </row>
    <row r="56" ht="17.25">
      <c r="O56" s="9"/>
    </row>
    <row r="57" ht="17.25">
      <c r="O57" s="9"/>
    </row>
    <row r="58" ht="17.25">
      <c r="O58" s="9"/>
    </row>
    <row r="59" ht="17.25">
      <c r="O59" s="9"/>
    </row>
    <row r="60" ht="17.25">
      <c r="O60" s="9"/>
    </row>
    <row r="61" ht="17.25">
      <c r="O61" s="9"/>
    </row>
    <row r="62" ht="17.25">
      <c r="O62" s="9"/>
    </row>
    <row r="63" ht="17.25">
      <c r="O63" s="9"/>
    </row>
    <row r="64" ht="17.25">
      <c r="O64" s="9"/>
    </row>
    <row r="65" ht="17.25">
      <c r="O65" s="9"/>
    </row>
    <row r="66" ht="17.25">
      <c r="O66" s="9"/>
    </row>
    <row r="67" ht="17.25">
      <c r="O67" s="9"/>
    </row>
    <row r="68" ht="17.25">
      <c r="O68" s="9"/>
    </row>
    <row r="69" ht="17.25">
      <c r="O69" s="9"/>
    </row>
    <row r="70" ht="17.25">
      <c r="O70" s="9"/>
    </row>
    <row r="71" ht="17.25">
      <c r="O71" s="9"/>
    </row>
    <row r="72" ht="17.25">
      <c r="O72" s="9"/>
    </row>
    <row r="73" ht="17.25">
      <c r="O73" s="9"/>
    </row>
    <row r="74" ht="17.25">
      <c r="O74" s="9"/>
    </row>
    <row r="75" ht="17.25">
      <c r="O75" s="9"/>
    </row>
    <row r="76" ht="17.25">
      <c r="O76" s="9"/>
    </row>
    <row r="77" ht="17.25">
      <c r="O77" s="9"/>
    </row>
    <row r="78" ht="17.25">
      <c r="O78" s="9"/>
    </row>
    <row r="79" ht="17.25">
      <c r="O79" s="9"/>
    </row>
    <row r="80" ht="17.25">
      <c r="O80" s="9"/>
    </row>
    <row r="81" ht="17.25">
      <c r="O81" s="9"/>
    </row>
    <row r="82" ht="17.25">
      <c r="O82" s="9"/>
    </row>
    <row r="83" ht="17.25">
      <c r="O83" s="9"/>
    </row>
    <row r="84" ht="17.25">
      <c r="O84" s="9"/>
    </row>
    <row r="85" ht="17.25">
      <c r="O85" s="9"/>
    </row>
    <row r="86" ht="17.25">
      <c r="O86" s="9"/>
    </row>
    <row r="87" ht="17.25">
      <c r="O87" s="9"/>
    </row>
    <row r="88" ht="17.25">
      <c r="O88" s="9"/>
    </row>
    <row r="89" ht="17.25">
      <c r="O89" s="9"/>
    </row>
    <row r="90" ht="17.25">
      <c r="O90" s="9"/>
    </row>
    <row r="91" ht="17.25">
      <c r="O91" s="9"/>
    </row>
    <row r="92" ht="17.25">
      <c r="O92" s="9"/>
    </row>
    <row r="93" ht="17.25">
      <c r="O93" s="9"/>
    </row>
    <row r="94" ht="17.25">
      <c r="O94" s="9"/>
    </row>
    <row r="95" ht="17.25">
      <c r="O95" s="9"/>
    </row>
    <row r="96" ht="17.25">
      <c r="O96" s="9"/>
    </row>
    <row r="97" ht="17.25">
      <c r="O97" s="9"/>
    </row>
    <row r="98" ht="17.25">
      <c r="O98" s="9"/>
    </row>
    <row r="99" ht="17.25">
      <c r="O99" s="9"/>
    </row>
    <row r="100" ht="17.25">
      <c r="O100" s="9"/>
    </row>
    <row r="101" ht="17.25">
      <c r="O101" s="9"/>
    </row>
    <row r="102" ht="17.25">
      <c r="O102" s="9"/>
    </row>
    <row r="103" ht="17.25">
      <c r="O103" s="9"/>
    </row>
    <row r="104" ht="17.25">
      <c r="O104" s="9"/>
    </row>
    <row r="105" ht="17.25">
      <c r="O105" s="9"/>
    </row>
    <row r="106" ht="17.25">
      <c r="O106" s="9"/>
    </row>
    <row r="107" ht="17.25">
      <c r="O107" s="9"/>
    </row>
    <row r="108" ht="17.25">
      <c r="O108" s="9"/>
    </row>
    <row r="109" ht="17.25">
      <c r="O109" s="9"/>
    </row>
    <row r="110" ht="17.25">
      <c r="O110" s="9"/>
    </row>
    <row r="111" ht="17.25">
      <c r="O111" s="9"/>
    </row>
    <row r="112" ht="17.25">
      <c r="O112" s="9"/>
    </row>
    <row r="113" ht="17.25">
      <c r="O113" s="9"/>
    </row>
    <row r="114" ht="17.25">
      <c r="O114" s="9"/>
    </row>
    <row r="115" ht="17.25">
      <c r="O115" s="9"/>
    </row>
    <row r="116" ht="17.25">
      <c r="O116" s="9"/>
    </row>
    <row r="117" ht="17.25">
      <c r="O117" s="9"/>
    </row>
    <row r="118" ht="17.25">
      <c r="O118" s="9"/>
    </row>
    <row r="119" ht="17.25">
      <c r="O119" s="9"/>
    </row>
    <row r="120" ht="17.25">
      <c r="O120" s="9"/>
    </row>
    <row r="121" ht="17.25">
      <c r="O121" s="9"/>
    </row>
    <row r="122" ht="17.25">
      <c r="O122" s="9"/>
    </row>
    <row r="123" ht="17.25">
      <c r="O123" s="9"/>
    </row>
    <row r="124" ht="17.25">
      <c r="O124" s="9"/>
    </row>
    <row r="125" ht="17.25">
      <c r="O125" s="9"/>
    </row>
    <row r="126" ht="17.25">
      <c r="O126" s="9"/>
    </row>
    <row r="127" ht="17.25">
      <c r="O127" s="9"/>
    </row>
    <row r="128" ht="17.25">
      <c r="O128" s="9"/>
    </row>
    <row r="129" ht="17.25">
      <c r="O129" s="9"/>
    </row>
    <row r="130" ht="17.25">
      <c r="O130" s="9"/>
    </row>
    <row r="131" ht="17.25">
      <c r="O131" s="9"/>
    </row>
    <row r="132" ht="17.25">
      <c r="O132" s="9"/>
    </row>
    <row r="133" ht="17.25">
      <c r="O133" s="9"/>
    </row>
    <row r="134" ht="17.25">
      <c r="O134" s="9"/>
    </row>
    <row r="135" ht="17.25">
      <c r="O135" s="9"/>
    </row>
    <row r="136" ht="17.25">
      <c r="O136" s="9"/>
    </row>
    <row r="137" ht="17.25">
      <c r="O137" s="9"/>
    </row>
    <row r="138" ht="17.25">
      <c r="O138" s="9"/>
    </row>
    <row r="139" ht="17.25">
      <c r="O139" s="9"/>
    </row>
    <row r="140" ht="17.25">
      <c r="O140" s="9"/>
    </row>
    <row r="141" ht="17.25">
      <c r="O141" s="9"/>
    </row>
    <row r="142" ht="17.25">
      <c r="O142" s="9"/>
    </row>
    <row r="143" ht="17.25">
      <c r="O143" s="9"/>
    </row>
    <row r="144" ht="17.25">
      <c r="O144" s="9"/>
    </row>
    <row r="145" ht="17.25">
      <c r="O145" s="9"/>
    </row>
    <row r="146" ht="17.25">
      <c r="O146" s="9"/>
    </row>
    <row r="147" ht="17.25">
      <c r="O147" s="9"/>
    </row>
    <row r="148" ht="17.25">
      <c r="O148" s="9"/>
    </row>
    <row r="149" ht="17.25">
      <c r="O149" s="9"/>
    </row>
    <row r="150" ht="17.25">
      <c r="O150" s="9"/>
    </row>
    <row r="151" ht="17.25">
      <c r="O151" s="9"/>
    </row>
    <row r="152" ht="17.25">
      <c r="O152" s="9"/>
    </row>
    <row r="153" ht="17.25">
      <c r="O153" s="9"/>
    </row>
    <row r="154" ht="17.25">
      <c r="O154" s="9"/>
    </row>
    <row r="155" ht="17.25">
      <c r="O155" s="9"/>
    </row>
    <row r="156" ht="17.25">
      <c r="O156" s="9"/>
    </row>
    <row r="157" ht="17.25">
      <c r="O157" s="9"/>
    </row>
    <row r="158" ht="17.25">
      <c r="O158" s="9"/>
    </row>
    <row r="159" ht="17.25">
      <c r="O159" s="9"/>
    </row>
    <row r="160" ht="17.25">
      <c r="O160" s="9"/>
    </row>
    <row r="161" ht="17.25">
      <c r="O161" s="9"/>
    </row>
    <row r="162" ht="17.25">
      <c r="O162" s="9"/>
    </row>
    <row r="163" ht="17.25">
      <c r="O163" s="9"/>
    </row>
    <row r="164" ht="17.25">
      <c r="O164" s="9"/>
    </row>
    <row r="165" ht="17.25">
      <c r="O165" s="9"/>
    </row>
    <row r="166" ht="17.25">
      <c r="O166" s="9"/>
    </row>
    <row r="167" ht="17.25">
      <c r="O167" s="9"/>
    </row>
    <row r="168" ht="17.25">
      <c r="O168" s="9"/>
    </row>
    <row r="169" ht="17.25">
      <c r="O169" s="9"/>
    </row>
    <row r="170" ht="17.25">
      <c r="O170" s="9"/>
    </row>
    <row r="171" ht="17.25">
      <c r="O171" s="9"/>
    </row>
    <row r="172" ht="17.25">
      <c r="O172" s="9"/>
    </row>
    <row r="173" ht="17.25">
      <c r="O173" s="9"/>
    </row>
    <row r="174" ht="17.25">
      <c r="O174" s="9"/>
    </row>
    <row r="175" ht="17.25">
      <c r="O175" s="9"/>
    </row>
    <row r="176" ht="17.25">
      <c r="O176" s="9"/>
    </row>
    <row r="177" ht="17.25">
      <c r="O177" s="9"/>
    </row>
    <row r="178" ht="17.25">
      <c r="O178" s="9"/>
    </row>
    <row r="179" ht="17.25">
      <c r="O179" s="9"/>
    </row>
    <row r="180" ht="17.25">
      <c r="O180" s="9"/>
    </row>
    <row r="181" ht="17.25">
      <c r="O181" s="9"/>
    </row>
    <row r="182" ht="17.25">
      <c r="O182" s="9"/>
    </row>
    <row r="183" ht="17.25">
      <c r="O183" s="9"/>
    </row>
    <row r="184" ht="17.25">
      <c r="O184" s="9"/>
    </row>
    <row r="185" ht="17.25">
      <c r="O185" s="9"/>
    </row>
    <row r="186" ht="17.25">
      <c r="O186" s="9"/>
    </row>
    <row r="187" ht="17.25">
      <c r="O187" s="9"/>
    </row>
    <row r="188" ht="17.25">
      <c r="O188" s="9"/>
    </row>
    <row r="189" ht="17.25">
      <c r="O189" s="9"/>
    </row>
    <row r="190" ht="17.25">
      <c r="O190" s="9"/>
    </row>
    <row r="191" ht="17.25">
      <c r="O191" s="9"/>
    </row>
    <row r="192" ht="17.25">
      <c r="O192" s="9"/>
    </row>
    <row r="193" ht="17.25">
      <c r="O193" s="9"/>
    </row>
    <row r="194" ht="17.25">
      <c r="O194" s="9"/>
    </row>
    <row r="195" ht="17.25">
      <c r="O195" s="9"/>
    </row>
    <row r="196" ht="17.25">
      <c r="O196" s="9"/>
    </row>
    <row r="197" ht="17.25">
      <c r="O197" s="9"/>
    </row>
    <row r="198" ht="17.25">
      <c r="O198" s="9"/>
    </row>
    <row r="199" ht="17.25">
      <c r="O199" s="9"/>
    </row>
    <row r="200" ht="17.25">
      <c r="O200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&amp;C&amp;16第66回中部学生ライフル射撃選手権大会
&amp;"ＭＳ Ｐゴシック,太字"&amp;20 50mP60</oddHeader>
    <oddFooter>&amp;L&amp;D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1">
      <selection activeCell="A18" sqref="A18"/>
      <selection activeCell="A1" sqref="A1"/>
    </sheetView>
  </sheetViews>
  <sheetFormatPr defaultColWidth="10.625" defaultRowHeight="13.5"/>
  <cols>
    <col min="1" max="1" width="15.50390625" style="45" customWidth="1"/>
    <col min="2" max="3" width="3.62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13</v>
      </c>
      <c r="F1" s="31" t="s">
        <v>14</v>
      </c>
      <c r="G1" s="31" t="s">
        <v>15</v>
      </c>
      <c r="H1" s="31" t="s">
        <v>16</v>
      </c>
      <c r="I1" s="31" t="s">
        <v>17</v>
      </c>
      <c r="J1" s="31" t="s">
        <v>47</v>
      </c>
      <c r="K1" s="32" t="s">
        <v>18</v>
      </c>
      <c r="L1" s="33" t="s">
        <v>19</v>
      </c>
      <c r="M1" s="34" t="s">
        <v>20</v>
      </c>
    </row>
    <row r="2" spans="1:13" ht="17.25">
      <c r="A2" s="36"/>
      <c r="B2" s="30">
        <v>1</v>
      </c>
      <c r="C2" s="30">
        <v>29</v>
      </c>
      <c r="D2" s="4" t="s">
        <v>86</v>
      </c>
      <c r="E2" s="37">
        <v>80</v>
      </c>
      <c r="F2" s="37">
        <v>80</v>
      </c>
      <c r="G2" s="37">
        <v>75</v>
      </c>
      <c r="H2" s="37">
        <v>83</v>
      </c>
      <c r="I2" s="37">
        <v>87</v>
      </c>
      <c r="J2" s="37">
        <v>86</v>
      </c>
      <c r="K2" s="32">
        <f>SUM(E2:J2)</f>
        <v>491</v>
      </c>
      <c r="L2" s="30"/>
      <c r="M2" s="38"/>
    </row>
    <row r="3" spans="1:13" ht="17.25">
      <c r="A3" s="39" t="s">
        <v>189</v>
      </c>
      <c r="B3" s="30">
        <v>2</v>
      </c>
      <c r="C3" s="30">
        <v>29</v>
      </c>
      <c r="D3" s="4" t="s">
        <v>107</v>
      </c>
      <c r="E3" s="37">
        <v>80</v>
      </c>
      <c r="F3" s="37">
        <v>68</v>
      </c>
      <c r="G3" s="37">
        <v>53</v>
      </c>
      <c r="H3" s="37">
        <v>56</v>
      </c>
      <c r="I3" s="37">
        <v>66</v>
      </c>
      <c r="J3" s="37">
        <v>49</v>
      </c>
      <c r="K3" s="32">
        <f>SUM(E3:J3)</f>
        <v>372</v>
      </c>
      <c r="L3" s="30"/>
      <c r="M3" s="40"/>
    </row>
    <row r="4" spans="1:13" ht="17.25">
      <c r="A4" s="40"/>
      <c r="B4" s="30">
        <v>3</v>
      </c>
      <c r="C4" s="30">
        <v>29</v>
      </c>
      <c r="D4" s="4" t="s">
        <v>127</v>
      </c>
      <c r="E4" s="37"/>
      <c r="F4" s="37"/>
      <c r="G4" s="37"/>
      <c r="H4" s="37"/>
      <c r="I4" s="37"/>
      <c r="J4" s="37"/>
      <c r="K4" s="32">
        <f>SUM(E4:J4)</f>
        <v>0</v>
      </c>
      <c r="L4" s="30">
        <f>SUM(K2:K4)</f>
        <v>863</v>
      </c>
      <c r="M4" s="34">
        <f>RANK(L4,L:L)</f>
        <v>6</v>
      </c>
    </row>
    <row r="5" spans="1:13" ht="17.25">
      <c r="A5" s="30" t="s">
        <v>21</v>
      </c>
      <c r="B5" s="30">
        <v>4</v>
      </c>
      <c r="C5" s="30">
        <v>28.5714285714286</v>
      </c>
      <c r="D5" s="4" t="s">
        <v>146</v>
      </c>
      <c r="E5" s="37">
        <v>81</v>
      </c>
      <c r="F5" s="37">
        <v>80</v>
      </c>
      <c r="G5" s="37">
        <v>79</v>
      </c>
      <c r="H5" s="37">
        <v>84</v>
      </c>
      <c r="I5" s="37">
        <v>83</v>
      </c>
      <c r="J5" s="37">
        <v>83</v>
      </c>
      <c r="K5" s="32">
        <f>SUM(E5:J5)</f>
        <v>490</v>
      </c>
      <c r="L5" s="30"/>
      <c r="M5" s="34"/>
    </row>
    <row r="6" spans="1:13" ht="17.25">
      <c r="A6" s="43"/>
      <c r="B6" s="30"/>
      <c r="C6" s="30"/>
      <c r="D6" s="4"/>
      <c r="E6" s="37"/>
      <c r="F6" s="37"/>
      <c r="G6" s="37"/>
      <c r="H6" s="37"/>
      <c r="I6" s="37"/>
      <c r="J6" s="37"/>
      <c r="K6" s="32"/>
      <c r="L6" s="30"/>
      <c r="M6" s="43"/>
    </row>
    <row r="7" spans="1:13" ht="17.25">
      <c r="A7" s="44"/>
      <c r="B7" s="30">
        <v>1</v>
      </c>
      <c r="C7" s="30">
        <v>27</v>
      </c>
      <c r="D7" s="4" t="s">
        <v>85</v>
      </c>
      <c r="E7" s="37">
        <v>91</v>
      </c>
      <c r="F7" s="37">
        <v>91</v>
      </c>
      <c r="G7" s="37">
        <v>90</v>
      </c>
      <c r="H7" s="37">
        <v>94</v>
      </c>
      <c r="I7" s="37">
        <v>95</v>
      </c>
      <c r="J7" s="37">
        <v>94</v>
      </c>
      <c r="K7" s="32">
        <v>555</v>
      </c>
      <c r="L7" s="30"/>
      <c r="M7" s="38"/>
    </row>
    <row r="8" spans="1:13" ht="17.25">
      <c r="A8" s="39" t="s">
        <v>190</v>
      </c>
      <c r="B8" s="30">
        <v>2</v>
      </c>
      <c r="C8" s="30">
        <v>27</v>
      </c>
      <c r="D8" s="4" t="s">
        <v>106</v>
      </c>
      <c r="E8" s="37">
        <v>91</v>
      </c>
      <c r="F8" s="37">
        <v>95</v>
      </c>
      <c r="G8" s="37">
        <v>93</v>
      </c>
      <c r="H8" s="37">
        <v>95</v>
      </c>
      <c r="I8" s="37">
        <v>93</v>
      </c>
      <c r="J8" s="37">
        <v>96</v>
      </c>
      <c r="K8" s="32">
        <v>563</v>
      </c>
      <c r="L8" s="30"/>
      <c r="M8" s="40"/>
    </row>
    <row r="9" spans="1:13" ht="17.25">
      <c r="A9" s="40"/>
      <c r="B9" s="30">
        <v>3</v>
      </c>
      <c r="C9" s="30">
        <v>27</v>
      </c>
      <c r="D9" s="4" t="s">
        <v>126</v>
      </c>
      <c r="E9" s="37"/>
      <c r="F9" s="37"/>
      <c r="G9" s="37"/>
      <c r="H9" s="37"/>
      <c r="I9" s="37"/>
      <c r="J9" s="37"/>
      <c r="K9" s="32">
        <v>0</v>
      </c>
      <c r="L9" s="30">
        <f>SUM(K7:K9)</f>
        <v>1118</v>
      </c>
      <c r="M9" s="34">
        <f>RANK(L9,L:L)</f>
        <v>5</v>
      </c>
    </row>
    <row r="10" spans="1:13" ht="17.25">
      <c r="A10" s="30" t="s">
        <v>21</v>
      </c>
      <c r="B10" s="30">
        <v>4</v>
      </c>
      <c r="C10" s="30">
        <v>27</v>
      </c>
      <c r="D10" s="4" t="s">
        <v>145</v>
      </c>
      <c r="E10" s="37">
        <v>87</v>
      </c>
      <c r="F10" s="37">
        <v>85</v>
      </c>
      <c r="G10" s="37">
        <v>82</v>
      </c>
      <c r="H10" s="37">
        <v>87</v>
      </c>
      <c r="I10" s="37">
        <v>92</v>
      </c>
      <c r="J10" s="37">
        <v>84</v>
      </c>
      <c r="K10" s="32">
        <v>517</v>
      </c>
      <c r="L10" s="30"/>
      <c r="M10" s="34"/>
    </row>
    <row r="11" spans="1:13" ht="17.25">
      <c r="A11" s="43"/>
      <c r="B11" s="30"/>
      <c r="C11" s="30"/>
      <c r="D11" s="4"/>
      <c r="E11" s="37"/>
      <c r="F11" s="37"/>
      <c r="G11" s="37"/>
      <c r="H11" s="37"/>
      <c r="I11" s="37"/>
      <c r="J11" s="37"/>
      <c r="K11" s="32"/>
      <c r="L11" s="30"/>
      <c r="M11" s="43"/>
    </row>
    <row r="12" spans="1:13" ht="17.25">
      <c r="A12" s="44"/>
      <c r="B12" s="30">
        <v>1</v>
      </c>
      <c r="C12" s="30">
        <v>31</v>
      </c>
      <c r="D12" s="4" t="s">
        <v>88</v>
      </c>
      <c r="E12" s="37">
        <v>84</v>
      </c>
      <c r="F12" s="37">
        <v>89</v>
      </c>
      <c r="G12" s="37">
        <v>84</v>
      </c>
      <c r="H12" s="37">
        <v>88</v>
      </c>
      <c r="I12" s="37">
        <v>89</v>
      </c>
      <c r="J12" s="37">
        <v>91</v>
      </c>
      <c r="K12" s="32">
        <f>SUM(E12:J12)</f>
        <v>525</v>
      </c>
      <c r="L12" s="30"/>
      <c r="M12" s="38"/>
    </row>
    <row r="13" spans="1:13" ht="17.25">
      <c r="A13" s="39" t="s">
        <v>74</v>
      </c>
      <c r="B13" s="30">
        <v>2</v>
      </c>
      <c r="C13" s="30">
        <v>31</v>
      </c>
      <c r="D13" s="4" t="s">
        <v>109</v>
      </c>
      <c r="E13" s="37">
        <v>88</v>
      </c>
      <c r="F13" s="37">
        <v>90</v>
      </c>
      <c r="G13" s="37">
        <v>89</v>
      </c>
      <c r="H13" s="37">
        <v>85</v>
      </c>
      <c r="I13" s="37">
        <v>87</v>
      </c>
      <c r="J13" s="37">
        <v>92</v>
      </c>
      <c r="K13" s="32">
        <f>SUM(E13:J13)</f>
        <v>531</v>
      </c>
      <c r="L13" s="30"/>
      <c r="M13" s="40"/>
    </row>
    <row r="14" spans="1:13" ht="17.25">
      <c r="A14" s="40"/>
      <c r="B14" s="30">
        <v>3</v>
      </c>
      <c r="C14" s="30">
        <v>31</v>
      </c>
      <c r="D14" s="4" t="s">
        <v>129</v>
      </c>
      <c r="E14" s="37">
        <v>92</v>
      </c>
      <c r="F14" s="37">
        <v>95</v>
      </c>
      <c r="G14" s="37">
        <v>97</v>
      </c>
      <c r="H14" s="37">
        <v>93</v>
      </c>
      <c r="I14" s="37">
        <v>96</v>
      </c>
      <c r="J14" s="37">
        <v>93</v>
      </c>
      <c r="K14" s="32">
        <f>SUM(E14:J14)</f>
        <v>566</v>
      </c>
      <c r="L14" s="30">
        <f>SUM(K12:K14)</f>
        <v>1622</v>
      </c>
      <c r="M14" s="34">
        <f>RANK(L14,L:L)</f>
        <v>3</v>
      </c>
    </row>
    <row r="15" spans="1:13" ht="17.25">
      <c r="A15" s="30" t="s">
        <v>21</v>
      </c>
      <c r="B15" s="30">
        <v>4</v>
      </c>
      <c r="C15" s="30">
        <v>31.3571428571429</v>
      </c>
      <c r="D15" s="4" t="s">
        <v>148</v>
      </c>
      <c r="E15" s="37">
        <v>90</v>
      </c>
      <c r="F15" s="37">
        <v>92</v>
      </c>
      <c r="G15" s="37">
        <v>89</v>
      </c>
      <c r="H15" s="37">
        <v>91</v>
      </c>
      <c r="I15" s="37">
        <v>90</v>
      </c>
      <c r="J15" s="37">
        <v>89</v>
      </c>
      <c r="K15" s="32">
        <f>SUM(E15:J15)</f>
        <v>541</v>
      </c>
      <c r="L15" s="30"/>
      <c r="M15" s="34"/>
    </row>
    <row r="16" spans="1:13" ht="17.25">
      <c r="A16" s="43"/>
      <c r="B16" s="30"/>
      <c r="C16" s="30"/>
      <c r="D16" s="4"/>
      <c r="E16" s="37"/>
      <c r="F16" s="37"/>
      <c r="G16" s="37"/>
      <c r="H16" s="37"/>
      <c r="I16" s="37"/>
      <c r="J16" s="37"/>
      <c r="K16" s="32"/>
      <c r="L16" s="30"/>
      <c r="M16" s="43"/>
    </row>
    <row r="17" spans="1:13" ht="17.25">
      <c r="A17" s="38"/>
      <c r="B17" s="30">
        <v>1</v>
      </c>
      <c r="C17" s="30">
        <v>30</v>
      </c>
      <c r="D17" s="4" t="s">
        <v>87</v>
      </c>
      <c r="E17" s="37">
        <v>94</v>
      </c>
      <c r="F17" s="37">
        <v>97</v>
      </c>
      <c r="G17" s="37">
        <v>96</v>
      </c>
      <c r="H17" s="37">
        <v>94</v>
      </c>
      <c r="I17" s="37">
        <v>92</v>
      </c>
      <c r="J17" s="37">
        <v>96</v>
      </c>
      <c r="K17" s="32">
        <f>SUM(E17:J17)</f>
        <v>569</v>
      </c>
      <c r="L17" s="30"/>
      <c r="M17" s="38"/>
    </row>
    <row r="18" spans="1:13" ht="17.25">
      <c r="A18" s="39" t="s">
        <v>73</v>
      </c>
      <c r="B18" s="30">
        <v>2</v>
      </c>
      <c r="C18" s="30">
        <v>30</v>
      </c>
      <c r="D18" s="4" t="s">
        <v>108</v>
      </c>
      <c r="E18" s="37">
        <v>93</v>
      </c>
      <c r="F18" s="37">
        <v>95</v>
      </c>
      <c r="G18" s="37">
        <v>94</v>
      </c>
      <c r="H18" s="37">
        <v>93</v>
      </c>
      <c r="I18" s="37">
        <v>90</v>
      </c>
      <c r="J18" s="37">
        <v>94</v>
      </c>
      <c r="K18" s="32">
        <f>SUM(E18:J18)</f>
        <v>559</v>
      </c>
      <c r="L18" s="30"/>
      <c r="M18" s="40"/>
    </row>
    <row r="19" spans="1:13" ht="17.25">
      <c r="A19" s="40"/>
      <c r="B19" s="30">
        <v>3</v>
      </c>
      <c r="C19" s="30">
        <v>30</v>
      </c>
      <c r="D19" s="4" t="s">
        <v>128</v>
      </c>
      <c r="E19" s="37">
        <v>87</v>
      </c>
      <c r="F19" s="37">
        <v>90</v>
      </c>
      <c r="G19" s="37">
        <v>91</v>
      </c>
      <c r="H19" s="37">
        <v>90</v>
      </c>
      <c r="I19" s="37">
        <v>89</v>
      </c>
      <c r="J19" s="37">
        <v>91</v>
      </c>
      <c r="K19" s="32">
        <f>SUM(E19:J19)</f>
        <v>538</v>
      </c>
      <c r="L19" s="30">
        <f>SUM(K17:K19)</f>
        <v>1666</v>
      </c>
      <c r="M19" s="34">
        <f>RANK(L19,L:L)</f>
        <v>1</v>
      </c>
    </row>
    <row r="20" spans="1:13" ht="17.25">
      <c r="A20" s="30" t="s">
        <v>21</v>
      </c>
      <c r="B20" s="30">
        <v>4</v>
      </c>
      <c r="C20" s="30">
        <v>29.9642857142857</v>
      </c>
      <c r="D20" s="4" t="s">
        <v>147</v>
      </c>
      <c r="E20" s="37">
        <v>97</v>
      </c>
      <c r="F20" s="37">
        <v>93</v>
      </c>
      <c r="G20" s="37">
        <v>95</v>
      </c>
      <c r="H20" s="37">
        <v>93</v>
      </c>
      <c r="I20" s="37">
        <v>97</v>
      </c>
      <c r="J20" s="37">
        <v>96</v>
      </c>
      <c r="K20" s="32">
        <f>SUM(E20:J20)</f>
        <v>571</v>
      </c>
      <c r="L20" s="30"/>
      <c r="M20" s="34"/>
    </row>
    <row r="21" spans="1:13" ht="17.25">
      <c r="A21" s="43"/>
      <c r="B21" s="30"/>
      <c r="C21" s="30"/>
      <c r="D21" s="4"/>
      <c r="E21" s="37"/>
      <c r="F21" s="37"/>
      <c r="G21" s="37"/>
      <c r="H21" s="37"/>
      <c r="I21" s="37"/>
      <c r="J21" s="37"/>
      <c r="K21" s="32"/>
      <c r="L21" s="30"/>
      <c r="M21" s="43"/>
    </row>
    <row r="22" spans="1:13" ht="17.25">
      <c r="A22" s="38"/>
      <c r="B22" s="30">
        <v>1</v>
      </c>
      <c r="C22" s="30">
        <v>32</v>
      </c>
      <c r="D22" s="4" t="s">
        <v>89</v>
      </c>
      <c r="E22" s="37">
        <v>94</v>
      </c>
      <c r="F22" s="37">
        <v>96</v>
      </c>
      <c r="G22" s="37">
        <v>91</v>
      </c>
      <c r="H22" s="37">
        <v>95</v>
      </c>
      <c r="I22" s="37">
        <v>91</v>
      </c>
      <c r="J22" s="37">
        <v>89</v>
      </c>
      <c r="K22" s="32">
        <f>SUM(E22:J22)</f>
        <v>556</v>
      </c>
      <c r="L22" s="30"/>
      <c r="M22" s="38"/>
    </row>
    <row r="23" spans="1:13" ht="17.25">
      <c r="A23" s="39" t="s">
        <v>78</v>
      </c>
      <c r="B23" s="30">
        <v>2</v>
      </c>
      <c r="C23" s="30">
        <v>32</v>
      </c>
      <c r="D23" s="4" t="s">
        <v>110</v>
      </c>
      <c r="E23" s="37">
        <v>88</v>
      </c>
      <c r="F23" s="37">
        <v>95</v>
      </c>
      <c r="G23" s="37">
        <v>92</v>
      </c>
      <c r="H23" s="37">
        <v>95</v>
      </c>
      <c r="I23" s="37">
        <v>90</v>
      </c>
      <c r="J23" s="37">
        <v>92</v>
      </c>
      <c r="K23" s="32">
        <f>SUM(E23:J23)</f>
        <v>552</v>
      </c>
      <c r="L23" s="30"/>
      <c r="M23" s="40"/>
    </row>
    <row r="24" spans="1:13" ht="17.25">
      <c r="A24" s="40"/>
      <c r="B24" s="30">
        <v>3</v>
      </c>
      <c r="C24" s="30">
        <v>32</v>
      </c>
      <c r="D24" s="4" t="s">
        <v>130</v>
      </c>
      <c r="E24" s="37">
        <v>86</v>
      </c>
      <c r="F24" s="37">
        <v>88</v>
      </c>
      <c r="G24" s="37">
        <v>84</v>
      </c>
      <c r="H24" s="37">
        <v>88</v>
      </c>
      <c r="I24" s="37">
        <v>90</v>
      </c>
      <c r="J24" s="37">
        <v>90</v>
      </c>
      <c r="K24" s="32">
        <f>SUM(E24:J24)</f>
        <v>526</v>
      </c>
      <c r="L24" s="30">
        <f>SUM(K22:K24)</f>
        <v>1634</v>
      </c>
      <c r="M24" s="34">
        <f>RANK(L24,L:L)</f>
        <v>2</v>
      </c>
    </row>
    <row r="25" spans="1:13" ht="17.25">
      <c r="A25" s="30" t="s">
        <v>21</v>
      </c>
      <c r="B25" s="30">
        <v>4</v>
      </c>
      <c r="C25" s="30">
        <v>32.75</v>
      </c>
      <c r="D25" s="4" t="s">
        <v>149</v>
      </c>
      <c r="E25" s="37">
        <v>78</v>
      </c>
      <c r="F25" s="37">
        <v>86</v>
      </c>
      <c r="G25" s="37">
        <v>80</v>
      </c>
      <c r="H25" s="37">
        <v>75</v>
      </c>
      <c r="I25" s="37">
        <v>78</v>
      </c>
      <c r="J25" s="37">
        <v>83</v>
      </c>
      <c r="K25" s="32">
        <f>SUM(E25:J25)</f>
        <v>480</v>
      </c>
      <c r="L25" s="30"/>
      <c r="M25" s="34"/>
    </row>
    <row r="26" spans="1:13" ht="17.25">
      <c r="A26" s="43"/>
      <c r="B26" s="30"/>
      <c r="C26" s="30"/>
      <c r="D26" s="4"/>
      <c r="E26" s="37"/>
      <c r="F26" s="37"/>
      <c r="G26" s="37"/>
      <c r="H26" s="37"/>
      <c r="I26" s="37"/>
      <c r="J26" s="37"/>
      <c r="K26" s="32"/>
      <c r="L26" s="30"/>
      <c r="M26" s="43"/>
    </row>
    <row r="27" spans="1:13" ht="17.25">
      <c r="A27" s="36"/>
      <c r="B27" s="30">
        <v>1</v>
      </c>
      <c r="C27" s="30">
        <v>26</v>
      </c>
      <c r="D27" s="4" t="s">
        <v>83</v>
      </c>
      <c r="E27" s="37">
        <v>92</v>
      </c>
      <c r="F27" s="37">
        <v>93</v>
      </c>
      <c r="G27" s="37">
        <v>95</v>
      </c>
      <c r="H27" s="37">
        <v>91</v>
      </c>
      <c r="I27" s="37">
        <v>92</v>
      </c>
      <c r="J27" s="37">
        <v>96</v>
      </c>
      <c r="K27" s="32">
        <f>SUM(E27:J27)</f>
        <v>559</v>
      </c>
      <c r="L27" s="30"/>
      <c r="M27" s="38"/>
    </row>
    <row r="28" spans="1:13" ht="17.25">
      <c r="A28" s="39" t="s">
        <v>191</v>
      </c>
      <c r="B28" s="30">
        <v>2</v>
      </c>
      <c r="C28" s="30">
        <v>26</v>
      </c>
      <c r="D28" s="4" t="s">
        <v>105</v>
      </c>
      <c r="E28" s="37">
        <v>89</v>
      </c>
      <c r="F28" s="37">
        <v>90</v>
      </c>
      <c r="G28" s="37">
        <v>89</v>
      </c>
      <c r="H28" s="37">
        <v>92</v>
      </c>
      <c r="I28" s="37">
        <v>90</v>
      </c>
      <c r="J28" s="37">
        <v>89</v>
      </c>
      <c r="K28" s="32">
        <f>SUM(E28:J28)</f>
        <v>539</v>
      </c>
      <c r="L28" s="30"/>
      <c r="M28" s="40"/>
    </row>
    <row r="29" spans="1:13" ht="17.25">
      <c r="A29" s="40"/>
      <c r="B29" s="30">
        <v>3</v>
      </c>
      <c r="C29" s="30">
        <v>26</v>
      </c>
      <c r="D29" s="4" t="s">
        <v>125</v>
      </c>
      <c r="E29" s="37">
        <v>89</v>
      </c>
      <c r="F29" s="37">
        <v>84</v>
      </c>
      <c r="G29" s="37">
        <v>87</v>
      </c>
      <c r="H29" s="37">
        <v>83</v>
      </c>
      <c r="I29" s="37">
        <v>83</v>
      </c>
      <c r="J29" s="37">
        <v>82</v>
      </c>
      <c r="K29" s="32">
        <f>SUM(E29:J29)</f>
        <v>508</v>
      </c>
      <c r="L29" s="30">
        <f>SUM(K27:K29)</f>
        <v>1606</v>
      </c>
      <c r="M29" s="34">
        <f>RANK(L29,L:L)</f>
        <v>4</v>
      </c>
    </row>
    <row r="30" spans="1:13" ht="17.25">
      <c r="A30" s="30" t="s">
        <v>21</v>
      </c>
      <c r="B30" s="30">
        <v>4</v>
      </c>
      <c r="C30" s="30">
        <v>26</v>
      </c>
      <c r="D30" s="4" t="s">
        <v>144</v>
      </c>
      <c r="E30" s="37">
        <v>84</v>
      </c>
      <c r="F30" s="37">
        <v>83</v>
      </c>
      <c r="G30" s="37">
        <v>85</v>
      </c>
      <c r="H30" s="37">
        <v>85</v>
      </c>
      <c r="I30" s="37">
        <v>71</v>
      </c>
      <c r="J30" s="37">
        <v>81</v>
      </c>
      <c r="K30" s="32">
        <f>SUM(E30:J30)</f>
        <v>489</v>
      </c>
      <c r="L30" s="30"/>
      <c r="M30" s="34"/>
    </row>
    <row r="31" spans="1:13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3.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3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3.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3.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3.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3.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3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3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3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3.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3.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3.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3.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3.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3.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3.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3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&amp;C&amp;16第66回中部学生ライフル射撃選手権大会
&amp;"ＭＳ Ｐゴシック,太字"&amp;20 10mS60　団体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D18" sqref="D18"/>
      <selection activeCell="A1" sqref="A1"/>
    </sheetView>
  </sheetViews>
  <sheetFormatPr defaultColWidth="10.625" defaultRowHeight="13.5"/>
  <cols>
    <col min="1" max="1" width="15.50390625" style="45" customWidth="1"/>
    <col min="2" max="3" width="5.625" style="45" customWidth="1"/>
    <col min="4" max="4" width="14.625" style="45" customWidth="1"/>
    <col min="5" max="8" width="4.625" style="45" customWidth="1"/>
    <col min="9" max="9" width="7.625" style="45" customWidth="1"/>
    <col min="10" max="10" width="8.625" style="45" customWidth="1"/>
    <col min="11" max="11" width="4.625" style="45" customWidth="1"/>
    <col min="12" max="16384" width="10.625" style="35" customWidth="1"/>
  </cols>
  <sheetData>
    <row r="1" spans="1:11" ht="17.25">
      <c r="A1" s="62" t="s">
        <v>9</v>
      </c>
      <c r="B1" s="62" t="s">
        <v>10</v>
      </c>
      <c r="C1" s="62" t="s">
        <v>11</v>
      </c>
      <c r="D1" s="62" t="s">
        <v>12</v>
      </c>
      <c r="E1" s="63" t="s">
        <v>13</v>
      </c>
      <c r="F1" s="63" t="s">
        <v>14</v>
      </c>
      <c r="G1" s="63" t="s">
        <v>15</v>
      </c>
      <c r="H1" s="63" t="s">
        <v>16</v>
      </c>
      <c r="I1" s="64" t="s">
        <v>18</v>
      </c>
      <c r="J1" s="65" t="s">
        <v>19</v>
      </c>
      <c r="K1" s="66" t="s">
        <v>20</v>
      </c>
    </row>
    <row r="2" spans="1:11" ht="17.25">
      <c r="A2" s="67"/>
      <c r="B2" s="3" t="s">
        <v>157</v>
      </c>
      <c r="C2" s="11">
        <v>21</v>
      </c>
      <c r="D2" s="10" t="s">
        <v>160</v>
      </c>
      <c r="E2" s="4"/>
      <c r="F2" s="4"/>
      <c r="G2" s="4"/>
      <c r="H2" s="4"/>
      <c r="I2" s="4">
        <f>SUM(E2:H2)</f>
        <v>0</v>
      </c>
      <c r="J2" s="68"/>
      <c r="K2" s="68"/>
    </row>
    <row r="3" spans="1:11" ht="17.25">
      <c r="A3" s="73" t="s">
        <v>77</v>
      </c>
      <c r="B3" s="3" t="s">
        <v>192</v>
      </c>
      <c r="C3" s="11">
        <v>29</v>
      </c>
      <c r="D3" s="10" t="s">
        <v>162</v>
      </c>
      <c r="E3" s="12">
        <v>88</v>
      </c>
      <c r="F3" s="12">
        <v>86</v>
      </c>
      <c r="G3" s="12">
        <v>92</v>
      </c>
      <c r="H3" s="12">
        <v>91</v>
      </c>
      <c r="I3" s="4">
        <f>SUM(E3:H3)</f>
        <v>357</v>
      </c>
      <c r="J3" s="69"/>
      <c r="K3" s="69"/>
    </row>
    <row r="4" spans="1:11" ht="17.25">
      <c r="A4" s="69"/>
      <c r="B4" s="3" t="s">
        <v>193</v>
      </c>
      <c r="C4" s="11">
        <v>21</v>
      </c>
      <c r="D4" s="10" t="s">
        <v>166</v>
      </c>
      <c r="E4" s="12">
        <v>89</v>
      </c>
      <c r="F4" s="12">
        <v>91</v>
      </c>
      <c r="G4" s="12">
        <v>88</v>
      </c>
      <c r="H4" s="12">
        <v>87</v>
      </c>
      <c r="I4" s="4">
        <f>SUM(E4:H4)</f>
        <v>355</v>
      </c>
      <c r="J4" s="65">
        <f>SUM(I2:I4)</f>
        <v>712</v>
      </c>
      <c r="K4" s="66">
        <f>RANK(J4,J:J)</f>
        <v>4</v>
      </c>
    </row>
    <row r="5" spans="1:11" ht="17.25">
      <c r="A5" s="62" t="s">
        <v>21</v>
      </c>
      <c r="B5" s="3" t="s">
        <v>194</v>
      </c>
      <c r="C5" s="11">
        <v>29</v>
      </c>
      <c r="D5" s="10" t="s">
        <v>167</v>
      </c>
      <c r="E5" s="12">
        <v>87</v>
      </c>
      <c r="F5" s="12">
        <v>75</v>
      </c>
      <c r="G5" s="12">
        <v>89</v>
      </c>
      <c r="H5" s="12">
        <v>81</v>
      </c>
      <c r="I5" s="4">
        <f>SUM(E5:H5)</f>
        <v>332</v>
      </c>
      <c r="J5" s="70"/>
      <c r="K5" s="66"/>
    </row>
    <row r="6" spans="1:11" ht="17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7.25">
      <c r="A7" s="72"/>
      <c r="B7" s="3" t="s">
        <v>195</v>
      </c>
      <c r="C7" s="60">
        <v>23</v>
      </c>
      <c r="D7" s="4" t="s">
        <v>161</v>
      </c>
      <c r="E7" s="61">
        <v>86</v>
      </c>
      <c r="F7" s="61">
        <v>92</v>
      </c>
      <c r="G7" s="61">
        <v>94</v>
      </c>
      <c r="H7" s="61">
        <v>81</v>
      </c>
      <c r="I7" s="4">
        <f>SUM(E7:H7)</f>
        <v>353</v>
      </c>
      <c r="J7" s="68"/>
      <c r="K7" s="68"/>
    </row>
    <row r="8" spans="1:11" ht="17.25">
      <c r="A8" s="73" t="s">
        <v>190</v>
      </c>
      <c r="B8" s="3" t="s">
        <v>192</v>
      </c>
      <c r="C8" s="11">
        <v>27</v>
      </c>
      <c r="D8" s="10" t="s">
        <v>155</v>
      </c>
      <c r="E8" s="12">
        <v>83</v>
      </c>
      <c r="F8" s="12">
        <v>83</v>
      </c>
      <c r="G8" s="12">
        <v>85</v>
      </c>
      <c r="H8" s="12">
        <v>79</v>
      </c>
      <c r="I8" s="4">
        <f>SUM(E8:H8)</f>
        <v>330</v>
      </c>
      <c r="J8" s="69"/>
      <c r="K8" s="69"/>
    </row>
    <row r="9" spans="1:11" ht="17.25">
      <c r="A9" s="69"/>
      <c r="B9" s="3" t="s">
        <v>196</v>
      </c>
      <c r="C9" s="11">
        <v>23</v>
      </c>
      <c r="D9" s="10" t="s">
        <v>80</v>
      </c>
      <c r="E9" s="12">
        <v>94</v>
      </c>
      <c r="F9" s="12">
        <v>91</v>
      </c>
      <c r="G9" s="12">
        <v>93</v>
      </c>
      <c r="H9" s="12">
        <v>89</v>
      </c>
      <c r="I9" s="4">
        <f>SUM(E9:H9)</f>
        <v>367</v>
      </c>
      <c r="J9" s="65">
        <f>SUM(I7:I9)</f>
        <v>1050</v>
      </c>
      <c r="K9" s="66">
        <f>RANK(J9,J:J)</f>
        <v>2</v>
      </c>
    </row>
    <row r="10" spans="1:11" ht="17.25">
      <c r="A10" s="62" t="s">
        <v>21</v>
      </c>
      <c r="B10" s="3" t="s">
        <v>197</v>
      </c>
      <c r="C10" s="11">
        <v>27</v>
      </c>
      <c r="D10" s="10" t="s">
        <v>103</v>
      </c>
      <c r="E10" s="12">
        <v>89</v>
      </c>
      <c r="F10" s="12">
        <v>86</v>
      </c>
      <c r="G10" s="12">
        <v>85</v>
      </c>
      <c r="H10" s="12">
        <v>89</v>
      </c>
      <c r="I10" s="4">
        <f>SUM(E10:H10)</f>
        <v>349</v>
      </c>
      <c r="J10" s="70"/>
      <c r="K10" s="66"/>
    </row>
    <row r="11" spans="1:11" ht="17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7.25">
      <c r="A12" s="72"/>
      <c r="B12" s="3" t="s">
        <v>198</v>
      </c>
      <c r="C12" s="11">
        <v>18</v>
      </c>
      <c r="D12" s="10" t="s">
        <v>131</v>
      </c>
      <c r="E12" s="12">
        <v>92</v>
      </c>
      <c r="F12" s="12">
        <v>91</v>
      </c>
      <c r="G12" s="12">
        <v>93</v>
      </c>
      <c r="H12" s="12">
        <v>91</v>
      </c>
      <c r="I12" s="4">
        <f>SUM(E12:H12)</f>
        <v>367</v>
      </c>
      <c r="J12" s="68"/>
      <c r="K12" s="68"/>
    </row>
    <row r="13" spans="1:11" ht="17.25">
      <c r="A13" s="73" t="s">
        <v>73</v>
      </c>
      <c r="B13" s="3" t="s">
        <v>199</v>
      </c>
      <c r="C13" s="11">
        <v>30</v>
      </c>
      <c r="D13" s="10" t="s">
        <v>151</v>
      </c>
      <c r="E13" s="12">
        <v>88</v>
      </c>
      <c r="F13" s="12">
        <v>91</v>
      </c>
      <c r="G13" s="12">
        <v>93</v>
      </c>
      <c r="H13" s="12">
        <v>89</v>
      </c>
      <c r="I13" s="4">
        <f>SUM(E13:H13)</f>
        <v>361</v>
      </c>
      <c r="J13" s="69"/>
      <c r="K13" s="69"/>
    </row>
    <row r="14" spans="1:11" ht="17.25">
      <c r="A14" s="69"/>
      <c r="B14" s="3" t="s">
        <v>200</v>
      </c>
      <c r="C14" s="11">
        <v>18</v>
      </c>
      <c r="D14" s="10" t="s">
        <v>92</v>
      </c>
      <c r="E14" s="12">
        <v>86</v>
      </c>
      <c r="F14" s="12">
        <v>88</v>
      </c>
      <c r="G14" s="12">
        <v>89</v>
      </c>
      <c r="H14" s="12">
        <v>84</v>
      </c>
      <c r="I14" s="4">
        <f>SUM(E14:H14)</f>
        <v>347</v>
      </c>
      <c r="J14" s="65">
        <f>SUM(I12:I14)</f>
        <v>1075</v>
      </c>
      <c r="K14" s="66">
        <f>RANK(J14,J:J)</f>
        <v>1</v>
      </c>
    </row>
    <row r="15" spans="1:11" ht="17.25">
      <c r="A15" s="62" t="s">
        <v>21</v>
      </c>
      <c r="B15" s="3" t="s">
        <v>200</v>
      </c>
      <c r="C15" s="11">
        <v>30</v>
      </c>
      <c r="D15" s="10" t="s">
        <v>98</v>
      </c>
      <c r="E15" s="12">
        <v>64</v>
      </c>
      <c r="F15" s="12">
        <v>68</v>
      </c>
      <c r="G15" s="12">
        <v>70</v>
      </c>
      <c r="H15" s="12">
        <v>78</v>
      </c>
      <c r="I15" s="4">
        <f>SUM(E15:H15)</f>
        <v>280</v>
      </c>
      <c r="J15" s="70"/>
      <c r="K15" s="66"/>
    </row>
    <row r="16" spans="1:11" ht="17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17.25">
      <c r="A17" s="68"/>
      <c r="B17" s="3" t="s">
        <v>201</v>
      </c>
      <c r="C17" s="11">
        <v>19</v>
      </c>
      <c r="D17" s="10" t="s">
        <v>129</v>
      </c>
      <c r="E17" s="12">
        <v>91</v>
      </c>
      <c r="F17" s="12">
        <v>91</v>
      </c>
      <c r="G17" s="12">
        <v>93</v>
      </c>
      <c r="H17" s="12">
        <v>94</v>
      </c>
      <c r="I17" s="4">
        <f>SUM(E17:H17)</f>
        <v>369</v>
      </c>
      <c r="J17" s="68"/>
      <c r="K17" s="68"/>
    </row>
    <row r="18" spans="1:11" ht="17.25">
      <c r="A18" s="73" t="s">
        <v>74</v>
      </c>
      <c r="B18" s="3" t="s">
        <v>202</v>
      </c>
      <c r="C18" s="11">
        <v>31</v>
      </c>
      <c r="D18" s="10" t="s">
        <v>156</v>
      </c>
      <c r="E18" s="12">
        <v>77</v>
      </c>
      <c r="F18" s="12">
        <v>78</v>
      </c>
      <c r="G18" s="12">
        <v>84</v>
      </c>
      <c r="H18" s="12">
        <v>55</v>
      </c>
      <c r="I18" s="4">
        <f>SUM(E18:H18)</f>
        <v>294</v>
      </c>
      <c r="J18" s="69"/>
      <c r="K18" s="69"/>
    </row>
    <row r="19" spans="1:11" ht="17.25">
      <c r="A19" s="69"/>
      <c r="B19" s="3" t="s">
        <v>203</v>
      </c>
      <c r="C19" s="11">
        <v>19</v>
      </c>
      <c r="D19" s="10" t="s">
        <v>120</v>
      </c>
      <c r="E19" s="12">
        <v>91</v>
      </c>
      <c r="F19" s="12">
        <v>91</v>
      </c>
      <c r="G19" s="12">
        <v>94</v>
      </c>
      <c r="H19" s="12">
        <v>94</v>
      </c>
      <c r="I19" s="4">
        <f>SUM(E19:H19)</f>
        <v>370</v>
      </c>
      <c r="J19" s="65">
        <f>SUM(I17:I19)</f>
        <v>1033</v>
      </c>
      <c r="K19" s="66">
        <f>RANK(J19,J:J)</f>
        <v>3</v>
      </c>
    </row>
    <row r="20" spans="1:11" ht="17.25">
      <c r="A20" s="62" t="s">
        <v>21</v>
      </c>
      <c r="B20" s="3" t="s">
        <v>204</v>
      </c>
      <c r="C20" s="11">
        <v>31</v>
      </c>
      <c r="D20" s="10" t="s">
        <v>168</v>
      </c>
      <c r="E20" s="12">
        <v>57</v>
      </c>
      <c r="F20" s="12">
        <v>51</v>
      </c>
      <c r="G20" s="12">
        <v>66</v>
      </c>
      <c r="H20" s="12">
        <v>65</v>
      </c>
      <c r="I20" s="4">
        <f>SUM(E20:H20)</f>
        <v>239</v>
      </c>
      <c r="J20" s="70"/>
      <c r="K20" s="66"/>
    </row>
    <row r="21" spans="1:11" ht="13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3.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3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3.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3.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3.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3.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3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3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3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3.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3.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&amp;C&amp;16第12回中部女子学生ライフル射撃選手権大会
10mS40W
　団体</oddHeader>
    <oddFooter>&amp;L&amp;D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E31" sqref="E31"/>
      <selection activeCell="A1" sqref="A1"/>
    </sheetView>
  </sheetViews>
  <sheetFormatPr defaultColWidth="10.625" defaultRowHeight="13.5"/>
  <cols>
    <col min="1" max="1" width="15.50390625" style="45" customWidth="1"/>
    <col min="2" max="3" width="4.37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7.25">
      <c r="A1" s="62" t="s">
        <v>9</v>
      </c>
      <c r="B1" s="62" t="s">
        <v>10</v>
      </c>
      <c r="C1" s="62" t="s">
        <v>11</v>
      </c>
      <c r="D1" s="62" t="s">
        <v>12</v>
      </c>
      <c r="E1" s="63" t="s">
        <v>66</v>
      </c>
      <c r="F1" s="63" t="s">
        <v>67</v>
      </c>
      <c r="G1" s="63" t="s">
        <v>68</v>
      </c>
      <c r="H1" s="63" t="s">
        <v>69</v>
      </c>
      <c r="I1" s="63" t="s">
        <v>70</v>
      </c>
      <c r="J1" s="63" t="s">
        <v>71</v>
      </c>
      <c r="K1" s="64" t="s">
        <v>18</v>
      </c>
      <c r="L1" s="65" t="s">
        <v>19</v>
      </c>
      <c r="M1" s="66" t="s">
        <v>20</v>
      </c>
    </row>
    <row r="2" spans="1:13" ht="17.25">
      <c r="A2" s="67"/>
      <c r="B2" s="8" t="s">
        <v>172</v>
      </c>
      <c r="C2" s="8">
        <v>2</v>
      </c>
      <c r="D2" s="10" t="s">
        <v>104</v>
      </c>
      <c r="E2" s="8">
        <v>93</v>
      </c>
      <c r="F2" s="8">
        <v>91</v>
      </c>
      <c r="G2" s="8">
        <v>77</v>
      </c>
      <c r="H2" s="8">
        <v>75</v>
      </c>
      <c r="I2" s="8">
        <v>78</v>
      </c>
      <c r="J2" s="8">
        <v>75</v>
      </c>
      <c r="K2" s="4">
        <f>SUM(E2:J2)</f>
        <v>489</v>
      </c>
      <c r="L2" s="68"/>
      <c r="M2" s="68"/>
    </row>
    <row r="3" spans="1:13" ht="17.25">
      <c r="A3" s="73" t="s">
        <v>205</v>
      </c>
      <c r="B3" s="8" t="s">
        <v>216</v>
      </c>
      <c r="C3" s="8">
        <v>3</v>
      </c>
      <c r="D3" s="8" t="s">
        <v>173</v>
      </c>
      <c r="E3" s="8">
        <v>91</v>
      </c>
      <c r="F3" s="8">
        <v>93</v>
      </c>
      <c r="G3" s="8">
        <v>77</v>
      </c>
      <c r="H3" s="8">
        <v>74</v>
      </c>
      <c r="I3" s="8">
        <v>74</v>
      </c>
      <c r="J3" s="8">
        <v>83</v>
      </c>
      <c r="K3" s="4">
        <f>SUM(E3:J3)</f>
        <v>492</v>
      </c>
      <c r="L3" s="69"/>
      <c r="M3" s="69"/>
    </row>
    <row r="4" spans="1:13" ht="17.25">
      <c r="A4" s="69"/>
      <c r="B4" s="8" t="s">
        <v>217</v>
      </c>
      <c r="C4" s="8">
        <v>4</v>
      </c>
      <c r="D4" s="8" t="s">
        <v>174</v>
      </c>
      <c r="E4" s="8">
        <v>85</v>
      </c>
      <c r="F4" s="8">
        <v>86</v>
      </c>
      <c r="G4" s="8">
        <v>78</v>
      </c>
      <c r="H4" s="8">
        <v>78</v>
      </c>
      <c r="I4" s="8">
        <v>87</v>
      </c>
      <c r="J4" s="8">
        <v>77</v>
      </c>
      <c r="K4" s="4">
        <f>SUM(E4:J4)</f>
        <v>491</v>
      </c>
      <c r="L4" s="65">
        <f>SUM(K2:K4)</f>
        <v>1472</v>
      </c>
      <c r="M4" s="66">
        <f>RANK(L4,L:L)</f>
        <v>1</v>
      </c>
    </row>
    <row r="5" spans="1:13" ht="17.25">
      <c r="A5" s="62" t="s">
        <v>21</v>
      </c>
      <c r="B5" s="62"/>
      <c r="C5" s="62"/>
      <c r="D5" s="62"/>
      <c r="E5" s="3"/>
      <c r="F5" s="3"/>
      <c r="G5" s="3"/>
      <c r="H5" s="3"/>
      <c r="I5" s="3"/>
      <c r="J5" s="3"/>
      <c r="K5" s="64">
        <f>SUM(E5:J5)</f>
        <v>0</v>
      </c>
      <c r="L5" s="70"/>
      <c r="M5" s="66"/>
    </row>
    <row r="6" spans="1:13" ht="13.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3.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3.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3.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3.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3.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3.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3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3.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3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3.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3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3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3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3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&amp;C&amp;16第66回中部学生ライフル射撃選手権大会
&amp;"ＭＳ Ｐゴシック,太字"&amp;20 50m3x20　団体</oddHeader>
    <oddFooter>&amp;L&amp;D　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L3" sqref="L3"/>
      <selection activeCell="A1" sqref="A1"/>
    </sheetView>
  </sheetViews>
  <sheetFormatPr defaultColWidth="10.625" defaultRowHeight="13.5"/>
  <cols>
    <col min="1" max="1" width="15.50390625" style="45" customWidth="1"/>
    <col min="2" max="3" width="4.37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48</v>
      </c>
      <c r="F1" s="31" t="s">
        <v>49</v>
      </c>
      <c r="G1" s="31" t="s">
        <v>50</v>
      </c>
      <c r="H1" s="31" t="s">
        <v>51</v>
      </c>
      <c r="I1" s="31" t="s">
        <v>52</v>
      </c>
      <c r="J1" s="31" t="s">
        <v>53</v>
      </c>
      <c r="K1" s="32" t="s">
        <v>18</v>
      </c>
      <c r="L1" s="33" t="s">
        <v>19</v>
      </c>
      <c r="M1" s="34" t="s">
        <v>20</v>
      </c>
    </row>
    <row r="2" spans="1:13" ht="17.25">
      <c r="A2" s="36"/>
      <c r="B2" s="3" t="s">
        <v>176</v>
      </c>
      <c r="C2" s="11">
        <v>2</v>
      </c>
      <c r="D2" s="10" t="s">
        <v>114</v>
      </c>
      <c r="E2" s="12">
        <v>95</v>
      </c>
      <c r="F2" s="12">
        <v>85</v>
      </c>
      <c r="G2" s="12">
        <v>87</v>
      </c>
      <c r="H2" s="12">
        <v>87</v>
      </c>
      <c r="I2" s="12">
        <v>86</v>
      </c>
      <c r="J2" s="12">
        <v>89</v>
      </c>
      <c r="K2" s="4">
        <f>SUM(E2:J2)</f>
        <v>529</v>
      </c>
      <c r="L2" s="68"/>
      <c r="M2" s="38"/>
    </row>
    <row r="3" spans="1:13" ht="17.25">
      <c r="A3" s="39" t="s">
        <v>205</v>
      </c>
      <c r="B3" s="3" t="s">
        <v>214</v>
      </c>
      <c r="C3" s="11">
        <v>3</v>
      </c>
      <c r="D3" s="10" t="s">
        <v>180</v>
      </c>
      <c r="E3" s="12">
        <v>91</v>
      </c>
      <c r="F3" s="12">
        <v>96</v>
      </c>
      <c r="G3" s="12">
        <v>93</v>
      </c>
      <c r="H3" s="12">
        <v>94</v>
      </c>
      <c r="I3" s="12">
        <v>94</v>
      </c>
      <c r="J3" s="12">
        <v>92</v>
      </c>
      <c r="K3" s="4">
        <f>SUM(E3:J3)</f>
        <v>560</v>
      </c>
      <c r="L3" s="69"/>
      <c r="M3" s="40"/>
    </row>
    <row r="4" spans="1:13" ht="17.25">
      <c r="A4" s="40"/>
      <c r="B4" s="3" t="s">
        <v>215</v>
      </c>
      <c r="C4" s="11">
        <v>4</v>
      </c>
      <c r="D4" s="10" t="s">
        <v>181</v>
      </c>
      <c r="E4" s="12">
        <v>90</v>
      </c>
      <c r="F4" s="12">
        <v>85</v>
      </c>
      <c r="G4" s="12">
        <v>87</v>
      </c>
      <c r="H4" s="12">
        <v>94</v>
      </c>
      <c r="I4" s="12">
        <v>96</v>
      </c>
      <c r="J4" s="12">
        <v>93</v>
      </c>
      <c r="K4" s="4">
        <f>SUM(E4:J4)</f>
        <v>545</v>
      </c>
      <c r="L4" s="65">
        <f>SUM(K2:K4)</f>
        <v>1634</v>
      </c>
      <c r="M4" s="66">
        <f>RANK(L4,L:L)</f>
        <v>1</v>
      </c>
    </row>
    <row r="5" spans="1:13" ht="17.25">
      <c r="A5" s="30" t="s">
        <v>21</v>
      </c>
      <c r="B5" s="30"/>
      <c r="C5" s="30"/>
      <c r="D5" s="30"/>
      <c r="E5" s="41"/>
      <c r="F5" s="41"/>
      <c r="G5" s="41"/>
      <c r="H5" s="41"/>
      <c r="I5" s="41"/>
      <c r="J5" s="41"/>
      <c r="K5" s="64">
        <f>SUM(E5:J5)</f>
        <v>0</v>
      </c>
      <c r="L5" s="42"/>
      <c r="M5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&amp;C&amp;16第66回中部学生ライフル射撃選手権大会
&amp;"ＭＳ Ｐゴシック,太字"&amp;20 50mP60　団体</oddHeader>
    <oddFooter>&amp;L&amp;D　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O17" sqref="O17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97" t="s">
        <v>22</v>
      </c>
      <c r="B1" s="97" t="s">
        <v>23</v>
      </c>
      <c r="C1" s="97" t="s">
        <v>24</v>
      </c>
      <c r="D1" s="97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92" t="s">
        <v>37</v>
      </c>
      <c r="Q1" s="94" t="s">
        <v>38</v>
      </c>
      <c r="R1" s="96" t="s">
        <v>0</v>
      </c>
    </row>
    <row r="2" spans="1:18" ht="21.75" customHeight="1" thickBot="1">
      <c r="A2" s="97"/>
      <c r="B2" s="97"/>
      <c r="C2" s="97"/>
      <c r="D2" s="97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93"/>
      <c r="Q2" s="95"/>
      <c r="R2" s="96"/>
    </row>
    <row r="3" spans="1:18" ht="24.75" customHeight="1" thickBot="1">
      <c r="A3" s="81">
        <v>1</v>
      </c>
      <c r="B3" s="90" t="s">
        <v>207</v>
      </c>
      <c r="C3" s="84" t="s">
        <v>206</v>
      </c>
      <c r="D3" s="89">
        <v>571</v>
      </c>
      <c r="E3" s="21">
        <v>8.6</v>
      </c>
      <c r="F3" s="21">
        <v>10.6</v>
      </c>
      <c r="G3" s="21">
        <v>9.6</v>
      </c>
      <c r="H3" s="21">
        <v>10</v>
      </c>
      <c r="I3" s="21">
        <v>7.9</v>
      </c>
      <c r="J3" s="21">
        <v>9.3</v>
      </c>
      <c r="K3" s="21">
        <v>9.5</v>
      </c>
      <c r="L3" s="21">
        <v>9.2</v>
      </c>
      <c r="M3" s="21">
        <v>9.7</v>
      </c>
      <c r="N3" s="21">
        <v>9.6</v>
      </c>
      <c r="O3" s="21"/>
      <c r="P3" s="75">
        <f>SUM(E3:N3)</f>
        <v>94</v>
      </c>
      <c r="Q3" s="77">
        <f>D3+P3</f>
        <v>665</v>
      </c>
      <c r="R3" s="79">
        <f>RANK(Q3,Q3:Q17)</f>
        <v>3</v>
      </c>
    </row>
    <row r="4" spans="1:18" ht="24.75" customHeight="1" thickBot="1">
      <c r="A4" s="81"/>
      <c r="B4" s="91"/>
      <c r="C4" s="85"/>
      <c r="D4" s="89"/>
      <c r="E4" s="22">
        <f>D3+E3</f>
        <v>579.6</v>
      </c>
      <c r="F4" s="22">
        <f>E4+F3</f>
        <v>590.2</v>
      </c>
      <c r="G4" s="22">
        <f aca="true" t="shared" si="0" ref="G4:O4">F4+G3</f>
        <v>599.8000000000001</v>
      </c>
      <c r="H4" s="22">
        <f t="shared" si="0"/>
        <v>609.8000000000001</v>
      </c>
      <c r="I4" s="22">
        <f t="shared" si="0"/>
        <v>617.7</v>
      </c>
      <c r="J4" s="22">
        <f t="shared" si="0"/>
        <v>627</v>
      </c>
      <c r="K4" s="22">
        <f t="shared" si="0"/>
        <v>636.5</v>
      </c>
      <c r="L4" s="22">
        <f t="shared" si="0"/>
        <v>645.7</v>
      </c>
      <c r="M4" s="22">
        <f t="shared" si="0"/>
        <v>655.4000000000001</v>
      </c>
      <c r="N4" s="22">
        <f t="shared" si="0"/>
        <v>665.0000000000001</v>
      </c>
      <c r="O4" s="22">
        <f t="shared" si="0"/>
        <v>665.0000000000001</v>
      </c>
      <c r="P4" s="76"/>
      <c r="Q4" s="78"/>
      <c r="R4" s="80"/>
    </row>
    <row r="5" spans="1:18" ht="24.75" customHeight="1" thickBot="1">
      <c r="A5" s="81">
        <v>2</v>
      </c>
      <c r="B5" s="82" t="s">
        <v>208</v>
      </c>
      <c r="C5" s="84" t="s">
        <v>206</v>
      </c>
      <c r="D5" s="89">
        <v>569</v>
      </c>
      <c r="E5" s="21">
        <v>10.9</v>
      </c>
      <c r="F5" s="21">
        <v>8.5</v>
      </c>
      <c r="G5" s="21">
        <v>9.9</v>
      </c>
      <c r="H5" s="21">
        <v>10.1</v>
      </c>
      <c r="I5" s="21">
        <v>9.8</v>
      </c>
      <c r="J5" s="21">
        <v>9</v>
      </c>
      <c r="K5" s="21">
        <v>8.5</v>
      </c>
      <c r="L5" s="21">
        <v>10.2</v>
      </c>
      <c r="M5" s="21">
        <v>9.8</v>
      </c>
      <c r="N5" s="21">
        <v>9.8</v>
      </c>
      <c r="O5" s="21"/>
      <c r="P5" s="75">
        <f>SUM(E5:N5)</f>
        <v>96.5</v>
      </c>
      <c r="Q5" s="77">
        <f>D5+P5</f>
        <v>665.5</v>
      </c>
      <c r="R5" s="79">
        <f>RANK(Q5,Q3:Q17)</f>
        <v>2</v>
      </c>
    </row>
    <row r="6" spans="1:18" ht="24.75" customHeight="1" thickBot="1">
      <c r="A6" s="81"/>
      <c r="B6" s="83"/>
      <c r="C6" s="85"/>
      <c r="D6" s="89"/>
      <c r="E6" s="22">
        <f>D5+E5</f>
        <v>579.9</v>
      </c>
      <c r="F6" s="22">
        <f>E6+F5</f>
        <v>588.4</v>
      </c>
      <c r="G6" s="22">
        <f aca="true" t="shared" si="1" ref="G6:O6">F6+G5</f>
        <v>598.3</v>
      </c>
      <c r="H6" s="22">
        <f t="shared" si="1"/>
        <v>608.4</v>
      </c>
      <c r="I6" s="22">
        <f t="shared" si="1"/>
        <v>618.1999999999999</v>
      </c>
      <c r="J6" s="22">
        <f t="shared" si="1"/>
        <v>627.1999999999999</v>
      </c>
      <c r="K6" s="22">
        <f t="shared" si="1"/>
        <v>635.6999999999999</v>
      </c>
      <c r="L6" s="22">
        <f t="shared" si="1"/>
        <v>645.9</v>
      </c>
      <c r="M6" s="22">
        <f t="shared" si="1"/>
        <v>655.6999999999999</v>
      </c>
      <c r="N6" s="22">
        <f t="shared" si="1"/>
        <v>665.4999999999999</v>
      </c>
      <c r="O6" s="22">
        <f t="shared" si="1"/>
        <v>665.4999999999999</v>
      </c>
      <c r="P6" s="76"/>
      <c r="Q6" s="78"/>
      <c r="R6" s="80"/>
    </row>
    <row r="7" spans="1:18" ht="24.75" customHeight="1" thickBot="1">
      <c r="A7" s="81">
        <v>3</v>
      </c>
      <c r="B7" s="87" t="s">
        <v>129</v>
      </c>
      <c r="C7" s="84" t="s">
        <v>74</v>
      </c>
      <c r="D7" s="89">
        <v>566</v>
      </c>
      <c r="E7" s="21">
        <v>9.7</v>
      </c>
      <c r="F7" s="21">
        <v>9.9</v>
      </c>
      <c r="G7" s="21">
        <v>10</v>
      </c>
      <c r="H7" s="21">
        <v>10.3</v>
      </c>
      <c r="I7" s="21">
        <v>10.4</v>
      </c>
      <c r="J7" s="21">
        <v>10.1</v>
      </c>
      <c r="K7" s="21">
        <v>9.9</v>
      </c>
      <c r="L7" s="21">
        <v>10.4</v>
      </c>
      <c r="M7" s="21">
        <v>10.5</v>
      </c>
      <c r="N7" s="21">
        <v>10</v>
      </c>
      <c r="O7" s="21"/>
      <c r="P7" s="75">
        <f>SUM(E7:N7)</f>
        <v>101.20000000000002</v>
      </c>
      <c r="Q7" s="77">
        <f>D7+P7</f>
        <v>667.2</v>
      </c>
      <c r="R7" s="79">
        <f>RANK(Q7,Q3:Q17)</f>
        <v>1</v>
      </c>
    </row>
    <row r="8" spans="1:18" ht="24.75" customHeight="1" thickBot="1">
      <c r="A8" s="81"/>
      <c r="B8" s="88"/>
      <c r="C8" s="85"/>
      <c r="D8" s="89"/>
      <c r="E8" s="22">
        <f>D7+E7</f>
        <v>575.7</v>
      </c>
      <c r="F8" s="22">
        <f>E8+F7</f>
        <v>585.6</v>
      </c>
      <c r="G8" s="22">
        <f aca="true" t="shared" si="2" ref="G8:O8">F8+G7</f>
        <v>595.6</v>
      </c>
      <c r="H8" s="22">
        <f t="shared" si="2"/>
        <v>605.9</v>
      </c>
      <c r="I8" s="22">
        <f t="shared" si="2"/>
        <v>616.3</v>
      </c>
      <c r="J8" s="22">
        <f t="shared" si="2"/>
        <v>626.4</v>
      </c>
      <c r="K8" s="22">
        <f t="shared" si="2"/>
        <v>636.3</v>
      </c>
      <c r="L8" s="22">
        <f t="shared" si="2"/>
        <v>646.6999999999999</v>
      </c>
      <c r="M8" s="22">
        <f t="shared" si="2"/>
        <v>657.1999999999999</v>
      </c>
      <c r="N8" s="22">
        <f t="shared" si="2"/>
        <v>667.1999999999999</v>
      </c>
      <c r="O8" s="22">
        <f t="shared" si="2"/>
        <v>667.1999999999999</v>
      </c>
      <c r="P8" s="76"/>
      <c r="Q8" s="78"/>
      <c r="R8" s="80"/>
    </row>
    <row r="9" spans="1:18" ht="24.75" customHeight="1" thickBot="1">
      <c r="A9" s="81">
        <v>4</v>
      </c>
      <c r="B9" s="90" t="s">
        <v>106</v>
      </c>
      <c r="C9" s="84" t="s">
        <v>81</v>
      </c>
      <c r="D9" s="86">
        <v>563</v>
      </c>
      <c r="E9" s="21">
        <v>10.5</v>
      </c>
      <c r="F9" s="21">
        <v>9.3</v>
      </c>
      <c r="G9" s="21">
        <v>10.6</v>
      </c>
      <c r="H9" s="21">
        <v>9</v>
      </c>
      <c r="I9" s="21">
        <v>9.5</v>
      </c>
      <c r="J9" s="21">
        <v>9.3</v>
      </c>
      <c r="K9" s="21">
        <v>9.4</v>
      </c>
      <c r="L9" s="21">
        <v>9.9</v>
      </c>
      <c r="M9" s="21">
        <v>7</v>
      </c>
      <c r="N9" s="21">
        <v>8.2</v>
      </c>
      <c r="O9" s="21"/>
      <c r="P9" s="75">
        <f>SUM(E9:N9)</f>
        <v>92.70000000000002</v>
      </c>
      <c r="Q9" s="77">
        <f>D9+P9</f>
        <v>655.7</v>
      </c>
      <c r="R9" s="79">
        <f>RANK(Q9,Q3:Q17)</f>
        <v>4</v>
      </c>
    </row>
    <row r="10" spans="1:18" ht="24.75" customHeight="1" thickBot="1">
      <c r="A10" s="81"/>
      <c r="B10" s="91"/>
      <c r="C10" s="85"/>
      <c r="D10" s="86"/>
      <c r="E10" s="22">
        <f>D9+E9</f>
        <v>573.5</v>
      </c>
      <c r="F10" s="22">
        <f>E10+F9</f>
        <v>582.8</v>
      </c>
      <c r="G10" s="22">
        <f aca="true" t="shared" si="3" ref="G10:O10">F10+G9</f>
        <v>593.4</v>
      </c>
      <c r="H10" s="22">
        <f t="shared" si="3"/>
        <v>602.4</v>
      </c>
      <c r="I10" s="22">
        <f t="shared" si="3"/>
        <v>611.9</v>
      </c>
      <c r="J10" s="22">
        <f t="shared" si="3"/>
        <v>621.1999999999999</v>
      </c>
      <c r="K10" s="22">
        <f t="shared" si="3"/>
        <v>630.5999999999999</v>
      </c>
      <c r="L10" s="22">
        <f t="shared" si="3"/>
        <v>640.4999999999999</v>
      </c>
      <c r="M10" s="22">
        <f t="shared" si="3"/>
        <v>647.4999999999999</v>
      </c>
      <c r="N10" s="22">
        <f t="shared" si="3"/>
        <v>655.6999999999999</v>
      </c>
      <c r="O10" s="22">
        <f t="shared" si="3"/>
        <v>655.6999999999999</v>
      </c>
      <c r="P10" s="76"/>
      <c r="Q10" s="78"/>
      <c r="R10" s="80"/>
    </row>
    <row r="11" spans="1:18" ht="24.75" customHeight="1" thickBot="1">
      <c r="A11" s="81">
        <v>5</v>
      </c>
      <c r="B11" s="90" t="s">
        <v>209</v>
      </c>
      <c r="C11" s="84" t="s">
        <v>81</v>
      </c>
      <c r="D11" s="86">
        <v>560</v>
      </c>
      <c r="E11" s="21">
        <v>9.8</v>
      </c>
      <c r="F11" s="21">
        <v>9.5</v>
      </c>
      <c r="G11" s="21">
        <v>9.4</v>
      </c>
      <c r="H11" s="21">
        <v>8.8</v>
      </c>
      <c r="I11" s="21">
        <v>10.1</v>
      </c>
      <c r="J11" s="21">
        <v>9.1</v>
      </c>
      <c r="K11" s="21">
        <v>10.8</v>
      </c>
      <c r="L11" s="21">
        <v>9.8</v>
      </c>
      <c r="M11" s="21">
        <v>9.5</v>
      </c>
      <c r="N11" s="21">
        <v>8.5</v>
      </c>
      <c r="O11" s="21"/>
      <c r="P11" s="75">
        <f>SUM(E11:N11)</f>
        <v>95.3</v>
      </c>
      <c r="Q11" s="77">
        <f>D11+P11</f>
        <v>655.3</v>
      </c>
      <c r="R11" s="79">
        <f>RANK(Q11,Q3:Q17)</f>
        <v>5</v>
      </c>
    </row>
    <row r="12" spans="1:18" ht="24.75" customHeight="1" thickBot="1">
      <c r="A12" s="81"/>
      <c r="B12" s="91"/>
      <c r="C12" s="85"/>
      <c r="D12" s="86"/>
      <c r="E12" s="22">
        <f>D11+E11</f>
        <v>569.8</v>
      </c>
      <c r="F12" s="22">
        <f>E12+F11</f>
        <v>579.3</v>
      </c>
      <c r="G12" s="22">
        <f aca="true" t="shared" si="4" ref="G12:O12">F12+G11</f>
        <v>588.6999999999999</v>
      </c>
      <c r="H12" s="22">
        <f t="shared" si="4"/>
        <v>597.4999999999999</v>
      </c>
      <c r="I12" s="22">
        <f t="shared" si="4"/>
        <v>607.5999999999999</v>
      </c>
      <c r="J12" s="22">
        <f t="shared" si="4"/>
        <v>616.6999999999999</v>
      </c>
      <c r="K12" s="22">
        <f t="shared" si="4"/>
        <v>627.4999999999999</v>
      </c>
      <c r="L12" s="22">
        <f t="shared" si="4"/>
        <v>637.2999999999998</v>
      </c>
      <c r="M12" s="22">
        <f t="shared" si="4"/>
        <v>646.7999999999998</v>
      </c>
      <c r="N12" s="22">
        <f t="shared" si="4"/>
        <v>655.2999999999998</v>
      </c>
      <c r="O12" s="22">
        <f t="shared" si="4"/>
        <v>655.2999999999998</v>
      </c>
      <c r="P12" s="76"/>
      <c r="Q12" s="78"/>
      <c r="R12" s="80"/>
    </row>
    <row r="13" spans="1:18" ht="24.75" customHeight="1" thickBot="1">
      <c r="A13" s="81">
        <v>6</v>
      </c>
      <c r="B13" s="87" t="s">
        <v>83</v>
      </c>
      <c r="C13" s="84" t="s">
        <v>84</v>
      </c>
      <c r="D13" s="89">
        <v>559</v>
      </c>
      <c r="E13" s="21">
        <v>9.8</v>
      </c>
      <c r="F13" s="21">
        <v>10.1</v>
      </c>
      <c r="G13" s="21">
        <v>9.2</v>
      </c>
      <c r="H13" s="21">
        <v>8.4</v>
      </c>
      <c r="I13" s="21">
        <v>9.3</v>
      </c>
      <c r="J13" s="21">
        <v>7.6</v>
      </c>
      <c r="K13" s="21">
        <v>9.9</v>
      </c>
      <c r="L13" s="21">
        <v>9.3</v>
      </c>
      <c r="M13" s="21">
        <v>9.9</v>
      </c>
      <c r="N13" s="21">
        <v>7.9</v>
      </c>
      <c r="O13" s="21"/>
      <c r="P13" s="75">
        <f>SUM(E13:N13)</f>
        <v>91.4</v>
      </c>
      <c r="Q13" s="77">
        <f>D13+P13</f>
        <v>650.4</v>
      </c>
      <c r="R13" s="79">
        <f>RANK(Q13,Q3:Q17)</f>
        <v>6</v>
      </c>
    </row>
    <row r="14" spans="1:18" ht="24.75" customHeight="1" thickBot="1">
      <c r="A14" s="81"/>
      <c r="B14" s="88"/>
      <c r="C14" s="85"/>
      <c r="D14" s="89"/>
      <c r="E14" s="22">
        <f>D13+E13</f>
        <v>568.8</v>
      </c>
      <c r="F14" s="22">
        <f aca="true" t="shared" si="5" ref="F14:O14">E14+F13</f>
        <v>578.9</v>
      </c>
      <c r="G14" s="22">
        <f t="shared" si="5"/>
        <v>588.1</v>
      </c>
      <c r="H14" s="22">
        <f t="shared" si="5"/>
        <v>596.5</v>
      </c>
      <c r="I14" s="22">
        <f t="shared" si="5"/>
        <v>605.8</v>
      </c>
      <c r="J14" s="22">
        <f t="shared" si="5"/>
        <v>613.4</v>
      </c>
      <c r="K14" s="22">
        <f t="shared" si="5"/>
        <v>623.3</v>
      </c>
      <c r="L14" s="22">
        <f t="shared" si="5"/>
        <v>632.5999999999999</v>
      </c>
      <c r="M14" s="22">
        <f t="shared" si="5"/>
        <v>642.4999999999999</v>
      </c>
      <c r="N14" s="22">
        <f t="shared" si="5"/>
        <v>650.3999999999999</v>
      </c>
      <c r="O14" s="22">
        <f t="shared" si="5"/>
        <v>650.3999999999999</v>
      </c>
      <c r="P14" s="76"/>
      <c r="Q14" s="78"/>
      <c r="R14" s="80"/>
    </row>
    <row r="15" spans="1:18" ht="24.75" customHeight="1" thickBot="1">
      <c r="A15" s="81">
        <v>7</v>
      </c>
      <c r="B15" s="87" t="s">
        <v>108</v>
      </c>
      <c r="C15" s="84" t="s">
        <v>206</v>
      </c>
      <c r="D15" s="89">
        <v>559</v>
      </c>
      <c r="E15" s="21">
        <v>9.3</v>
      </c>
      <c r="F15" s="21">
        <v>7.4</v>
      </c>
      <c r="G15" s="21">
        <v>9.3</v>
      </c>
      <c r="H15" s="21">
        <v>8.1</v>
      </c>
      <c r="I15" s="21">
        <v>6.8</v>
      </c>
      <c r="J15" s="21">
        <v>8.2</v>
      </c>
      <c r="K15" s="21">
        <v>9.4</v>
      </c>
      <c r="L15" s="21">
        <v>9.8</v>
      </c>
      <c r="M15" s="21">
        <v>10.2</v>
      </c>
      <c r="N15" s="21">
        <v>10.5</v>
      </c>
      <c r="O15" s="21"/>
      <c r="P15" s="75">
        <f>SUM(E15:N15)</f>
        <v>89</v>
      </c>
      <c r="Q15" s="77">
        <f>D15+P15</f>
        <v>648</v>
      </c>
      <c r="R15" s="79">
        <f>RANK(Q15,Q3:Q17)</f>
        <v>8</v>
      </c>
    </row>
    <row r="16" spans="1:18" ht="24.75" customHeight="1" thickBot="1">
      <c r="A16" s="81"/>
      <c r="B16" s="88"/>
      <c r="C16" s="85"/>
      <c r="D16" s="89"/>
      <c r="E16" s="22">
        <f>D15+E15</f>
        <v>568.3</v>
      </c>
      <c r="F16" s="22">
        <f>E16+F15</f>
        <v>575.6999999999999</v>
      </c>
      <c r="G16" s="22">
        <f>F16+G15</f>
        <v>584.9999999999999</v>
      </c>
      <c r="H16" s="22">
        <f aca="true" t="shared" si="6" ref="H16:O16">G16+H15</f>
        <v>593.0999999999999</v>
      </c>
      <c r="I16" s="22">
        <f t="shared" si="6"/>
        <v>599.8999999999999</v>
      </c>
      <c r="J16" s="22">
        <f t="shared" si="6"/>
        <v>608.0999999999999</v>
      </c>
      <c r="K16" s="22">
        <f t="shared" si="6"/>
        <v>617.4999999999999</v>
      </c>
      <c r="L16" s="22">
        <f t="shared" si="6"/>
        <v>627.2999999999998</v>
      </c>
      <c r="M16" s="22">
        <f t="shared" si="6"/>
        <v>637.4999999999999</v>
      </c>
      <c r="N16" s="22">
        <f t="shared" si="6"/>
        <v>647.9999999999999</v>
      </c>
      <c r="O16" s="22">
        <f t="shared" si="6"/>
        <v>647.9999999999999</v>
      </c>
      <c r="P16" s="76"/>
      <c r="Q16" s="78"/>
      <c r="R16" s="80"/>
    </row>
    <row r="17" spans="1:18" ht="24.75" customHeight="1" thickBot="1">
      <c r="A17" s="81">
        <v>8</v>
      </c>
      <c r="B17" s="82" t="s">
        <v>210</v>
      </c>
      <c r="C17" s="84" t="s">
        <v>78</v>
      </c>
      <c r="D17" s="86">
        <v>556</v>
      </c>
      <c r="E17" s="21">
        <v>9</v>
      </c>
      <c r="F17" s="21">
        <v>8.2</v>
      </c>
      <c r="G17" s="21">
        <v>9.4</v>
      </c>
      <c r="H17" s="21">
        <v>8.8</v>
      </c>
      <c r="I17" s="21">
        <v>9.8</v>
      </c>
      <c r="J17" s="21">
        <v>10.4</v>
      </c>
      <c r="K17" s="21">
        <v>9.3</v>
      </c>
      <c r="L17" s="21">
        <v>10.4</v>
      </c>
      <c r="M17" s="21">
        <v>9.6</v>
      </c>
      <c r="N17" s="21">
        <v>8.3</v>
      </c>
      <c r="O17" s="21"/>
      <c r="P17" s="75">
        <f>SUM(E17:N17)</f>
        <v>93.2</v>
      </c>
      <c r="Q17" s="77">
        <f>D17+P17</f>
        <v>649.2</v>
      </c>
      <c r="R17" s="79">
        <f>RANK(Q17,Q3:Q17)</f>
        <v>7</v>
      </c>
    </row>
    <row r="18" spans="1:18" ht="27.75" customHeight="1" thickBot="1">
      <c r="A18" s="81"/>
      <c r="B18" s="83"/>
      <c r="C18" s="85"/>
      <c r="D18" s="86"/>
      <c r="E18" s="22">
        <f>D17+E17</f>
        <v>565</v>
      </c>
      <c r="F18" s="22">
        <f>E18+F17</f>
        <v>573.2</v>
      </c>
      <c r="G18" s="22">
        <f aca="true" t="shared" si="7" ref="G18:O18">F18+G17</f>
        <v>582.6</v>
      </c>
      <c r="H18" s="22">
        <f t="shared" si="7"/>
        <v>591.4</v>
      </c>
      <c r="I18" s="22">
        <f t="shared" si="7"/>
        <v>601.1999999999999</v>
      </c>
      <c r="J18" s="22">
        <f t="shared" si="7"/>
        <v>611.5999999999999</v>
      </c>
      <c r="K18" s="22">
        <f t="shared" si="7"/>
        <v>620.8999999999999</v>
      </c>
      <c r="L18" s="22">
        <f t="shared" si="7"/>
        <v>631.2999999999998</v>
      </c>
      <c r="M18" s="22">
        <f t="shared" si="7"/>
        <v>640.8999999999999</v>
      </c>
      <c r="N18" s="22">
        <f t="shared" si="7"/>
        <v>649.1999999999998</v>
      </c>
      <c r="O18" s="22">
        <f t="shared" si="7"/>
        <v>649.1999999999998</v>
      </c>
      <c r="P18" s="76"/>
      <c r="Q18" s="78"/>
      <c r="R18" s="80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春澤</cp:lastModifiedBy>
  <cp:lastPrinted>2004-08-29T03:48:31Z</cp:lastPrinted>
  <dcterms:created xsi:type="dcterms:W3CDTF">2002-05-02T20:14:58Z</dcterms:created>
  <dcterms:modified xsi:type="dcterms:W3CDTF">2004-09-07T10:08:59Z</dcterms:modified>
  <cp:category/>
  <cp:version/>
  <cp:contentType/>
  <cp:contentStatus/>
</cp:coreProperties>
</file>